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Березень\0403\Звіти економіка\"/>
    </mc:Choice>
  </mc:AlternateContent>
  <bookViews>
    <workbookView xWindow="0" yWindow="0" windowWidth="28800" windowHeight="11835"/>
  </bookViews>
  <sheets>
    <sheet name="2717630" sheetId="3" r:id="rId1"/>
  </sheets>
  <definedNames>
    <definedName name="_xlnm.Print_Area" localSheetId="0">'2717630'!$A$1:$M$79</definedName>
  </definedNames>
  <calcPr calcId="152511"/>
</workbook>
</file>

<file path=xl/calcChain.xml><?xml version="1.0" encoding="utf-8"?>
<calcChain xmlns="http://schemas.openxmlformats.org/spreadsheetml/2006/main">
  <c r="K62" i="3" l="1"/>
  <c r="K61" i="3"/>
  <c r="K50" i="3"/>
  <c r="K47" i="3"/>
  <c r="G69" i="3"/>
  <c r="G68" i="3"/>
  <c r="G67" i="3"/>
  <c r="G66" i="3"/>
  <c r="M69" i="3"/>
  <c r="K69" i="3"/>
  <c r="J63" i="3"/>
  <c r="H63" i="3"/>
  <c r="J62" i="3"/>
  <c r="H62" i="3"/>
  <c r="J60" i="3"/>
  <c r="H60" i="3"/>
  <c r="J61" i="3"/>
  <c r="H61" i="3"/>
  <c r="K54" i="3"/>
  <c r="M50" i="3"/>
  <c r="J47" i="3"/>
  <c r="M48" i="3"/>
  <c r="M49" i="3"/>
  <c r="K48" i="3"/>
  <c r="K49" i="3"/>
  <c r="M47" i="3"/>
  <c r="J48" i="3"/>
  <c r="G47" i="3"/>
  <c r="K68" i="3"/>
  <c r="K67" i="3"/>
  <c r="J67" i="3"/>
  <c r="M67" i="3"/>
  <c r="K66" i="3"/>
  <c r="M66" i="3"/>
  <c r="J66" i="3"/>
  <c r="K63" i="3"/>
  <c r="M63" i="3"/>
  <c r="M62" i="3"/>
  <c r="K57" i="3"/>
  <c r="M57" i="3"/>
  <c r="K56" i="3"/>
  <c r="M56" i="3"/>
  <c r="K55" i="3"/>
  <c r="M55" i="3"/>
  <c r="K53" i="3"/>
  <c r="M53" i="3"/>
  <c r="M68" i="3"/>
  <c r="G61" i="3"/>
  <c r="M61" i="3"/>
  <c r="G60" i="3"/>
  <c r="G55" i="3"/>
  <c r="G54" i="3"/>
  <c r="E30" i="3"/>
  <c r="G30" i="3"/>
  <c r="M60" i="3"/>
  <c r="M54" i="3"/>
  <c r="E39" i="3"/>
  <c r="K31" i="3"/>
  <c r="M31" i="3"/>
  <c r="H30" i="3"/>
  <c r="H39" i="3"/>
  <c r="K60" i="3"/>
  <c r="J31" i="3"/>
  <c r="J39" i="3"/>
  <c r="G31" i="3"/>
  <c r="G39" i="3"/>
  <c r="K30" i="3"/>
  <c r="J30" i="3"/>
  <c r="M39" i="3"/>
  <c r="M30" i="3"/>
  <c r="K39" i="3"/>
</calcChain>
</file>

<file path=xl/sharedStrings.xml><?xml version="1.0" encoding="utf-8"?>
<sst xmlns="http://schemas.openxmlformats.org/spreadsheetml/2006/main" count="151" uniqueCount="86">
  <si>
    <t>1.</t>
  </si>
  <si>
    <t>2.</t>
  </si>
  <si>
    <t>3.</t>
  </si>
  <si>
    <t>(КФКВК)</t>
  </si>
  <si>
    <t>N з/п</t>
  </si>
  <si>
    <t>Завдання</t>
  </si>
  <si>
    <t>Усього</t>
  </si>
  <si>
    <t>Одиниця виміру</t>
  </si>
  <si>
    <t>Джерело інформації</t>
  </si>
  <si>
    <t>затрат</t>
  </si>
  <si>
    <t>продукту</t>
  </si>
  <si>
    <t>ефективності</t>
  </si>
  <si>
    <t>якості</t>
  </si>
  <si>
    <t>(найменування відповідального виконавця)</t>
  </si>
  <si>
    <t>(найменування головного розпорядника)</t>
  </si>
  <si>
    <t>(найменування бюджетної програми)</t>
  </si>
  <si>
    <t>Звіт</t>
  </si>
  <si>
    <t>Затверджено у паспорті бюджетної програми</t>
  </si>
  <si>
    <t>Відхилення</t>
  </si>
  <si>
    <t>загальний фонд</t>
  </si>
  <si>
    <t>спеціальний фонд</t>
  </si>
  <si>
    <t>усього</t>
  </si>
  <si>
    <t>Показники</t>
  </si>
  <si>
    <t>Аналіз стану виконання результативних показників</t>
  </si>
  <si>
    <t>N
з/п</t>
  </si>
  <si>
    <t>(код)</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</si>
  <si>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</si>
  <si>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</si>
  <si>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</si>
  <si>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</si>
  <si>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</si>
  <si>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</si>
  <si>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</si>
  <si>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</si>
  <si>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</si>
  <si>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</si>
  <si>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</si>
  <si>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</si>
  <si>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</si>
  <si>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</si>
  <si>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(КТПКВК МБ)(код)</t>
  </si>
  <si>
    <t>ЗАТВЕРДЖЕНО
Наказ Міністерства фінансів України 26 серпня 2014 року № 836
(у редакції наказу Міністерства фінансів Українивід 29 грудня 2018 року № 1209)</t>
  </si>
  <si>
    <t>Управління економіки Хмельницької міської ради</t>
  </si>
  <si>
    <t>кошторис</t>
  </si>
  <si>
    <t>розрахунок</t>
  </si>
  <si>
    <t>%</t>
  </si>
  <si>
    <t>грн.</t>
  </si>
  <si>
    <t>0470</t>
  </si>
  <si>
    <t>Реалізація програм і заходів в галузі зовнішньоекономічної діяльності</t>
  </si>
  <si>
    <t>Кількість запланованих прийомів офіційних делегацій</t>
  </si>
  <si>
    <t>план заходів</t>
  </si>
  <si>
    <t>Головний бухгалтер</t>
  </si>
  <si>
    <t>Програма має високу  ефективність.</t>
  </si>
  <si>
    <t xml:space="preserve"> </t>
  </si>
  <si>
    <t xml:space="preserve">Відхилення між показнииками видатків загального фонду затвердженими та касовими виникло внаслідок економії коштів. </t>
  </si>
  <si>
    <t>Активізація міжнародного співробітництва громади, забезпечення пізнаваності громади та створення позитивного інвестиційнгого іміджу на національному та міжнародному рівнях, в рамках Програми міжнародного співробітництва та промоції Хмельницької міської територіальної громади на 2021 -2025 роки</t>
  </si>
  <si>
    <t xml:space="preserve">Активізація міжнародного співробітництва громади, забезпечення пізнаваності громади та створення позитивного інвестиційнгого іміджу на національному та міжнародному рівнях, створення дієвої комунікаційної стратегії, обмін позитивним досвідом щодо реалізації засад місцевого самоврядування та підвищення конкурентноздатності громади задля добробуту мешканців громади.   </t>
  </si>
  <si>
    <t>Програма міжнародного співробітництва та промоції Хмельницької міської територіальної громади на 2021 -2025 роки</t>
  </si>
  <si>
    <t>Кількість проведених онлайн заходів на базі онлайн платформи міст-побратимів</t>
  </si>
  <si>
    <t>Середня вартість од. презентаційної та іміджевої продукції</t>
  </si>
  <si>
    <t>Середні витрати на одну публікацію в ЗМІ</t>
  </si>
  <si>
    <t>Середні витрати на один онлайн захід</t>
  </si>
  <si>
    <t>Відсоток фактично проведених онлайн заходів до запланованих</t>
  </si>
  <si>
    <t>Здійснення міжнародного співробітництва у рамках міжнародних програм, які будуть реалізовуватись на території Хмельницької міської територіальної громади</t>
  </si>
  <si>
    <t>Здійснення міжнародного співробітництва у рамках програм, які будуть реалізовуватися на території Хмельницької міської територіальної громади</t>
  </si>
  <si>
    <t xml:space="preserve">Придбання запланованої презентаційної та іміджевої продукції </t>
  </si>
  <si>
    <t>Запланована кількість угод</t>
  </si>
  <si>
    <t>Кількість публікацій в різних ЗМІ щодо інвестиційної привабливості громади</t>
  </si>
  <si>
    <t xml:space="preserve">од. </t>
  </si>
  <si>
    <t>уг.</t>
  </si>
  <si>
    <t>шт.</t>
  </si>
  <si>
    <t>В.о. начальника управління економіки</t>
  </si>
  <si>
    <t>Наталія САХАРОВА</t>
  </si>
  <si>
    <t>(Власне ім'я, ПРІЗВИЩЕ)</t>
  </si>
  <si>
    <t>Вероніка ПАВЛЮК</t>
  </si>
  <si>
    <t>про виконання паспорта бюджетної програми місцевого бюджету за 2023 рік</t>
  </si>
  <si>
    <t xml:space="preserve">обсяг витрат на організацію прийомів офіційних делегацій та заходів, що проводяться в громаді </t>
  </si>
  <si>
    <t>грн</t>
  </si>
  <si>
    <t>обсяг витрат на придбання презентаційної та іміджевої продукції</t>
  </si>
  <si>
    <t>обсяг витрат на проведення онлайн заходів на базі онлайн платформи міст-побратимів</t>
  </si>
  <si>
    <t>обсяг витрат на висвітлення інформації щодо інвестиційної привабливості громади в ЗМІ</t>
  </si>
  <si>
    <t>Відхилення між показниками видатків загального фонду затвердженими та касовими виникло внаслідок введення воєнного стану в Україні та з обмеженнями, передбаченими Постановою КМУ від 09.06.2021р. №590 . Плановий обсяг витрат на висвітлення інформації щодо інвестиційної привабливості громади в ЗМІ є більшим за фактичний за рахунок безкоштовних публікацій. Плановий обсяг витрат на організацію прийомів офіційних делегацій та заходів, що проводяться в громаді є меншим за фактичний за рахунок безкоштовних прийомів сторонами, які зустрічають, внаслідок чого виникла економія бюджетних коштів.</t>
  </si>
  <si>
    <t xml:space="preserve">Середні витрати на організацію прийомів офіційних делегацій та заходів, що проводяться в громаді </t>
  </si>
  <si>
    <t>Відсоток фактично організованих прийомів офіційних делегацій та заходів, що проводяться в громаді до запланованих</t>
  </si>
  <si>
    <t>Відсоток фактично придбаної презентаційної та іміджевої продукції до запланованої</t>
  </si>
  <si>
    <t>Відсоток фактично проведених онлайн заходів на базі онлайн платформи міст-побратимів до запланованих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</si>
</sst>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9" formatCode="#,##0.00\ _₴"/>
  </numFmts>
  <fonts count="18" x14ac:knownFonts="1">
    <font>
      <sz val="11"/>
      <color theme="1"/>
      <name val="Calibri"/>
      <family val="2"/>
      <charset val="204"/>
      <scheme val="minor"/>
    </font>
    <font>
      <sz val="11"/>
      <color indexed="8"/>
      <name val="Calibri"/>
      <family val="2"/>
      <charset val="204"/>
    </font>
    <font>
      <sz val="11"/>
      <name val="Times New Roman"/>
      <family val="1"/>
      <charset val="204"/>
    </font>
    <font>
      <sz val="11"/>
      <color theme="1"/>
      <name val="Calibri"/>
      <family val="2"/>
      <scheme val="minor"/>
    </font>
    <font>
      <sz val="12"/>
      <color rgb="FF000000"/>
      <name val="Times New Roman"/>
      <family val="1"/>
      <charset val="204"/>
    </font>
    <font>
      <sz val="8"/>
      <color rgb="FF000000"/>
      <name val="Times New Roman"/>
      <family val="1"/>
      <charset val="204"/>
    </font>
    <font>
      <b/>
      <sz val="11"/>
      <color theme="1"/>
      <name val="Times New Roman"/>
      <family val="1"/>
      <charset val="204"/>
    </font>
    <font>
      <b/>
      <sz val="12"/>
      <color rgb="FF000000"/>
      <name val="Times New Roman"/>
      <family val="1"/>
      <charset val="204"/>
    </font>
    <font>
      <sz val="12"/>
      <color theme="1"/>
      <name val="Times New Roman"/>
      <family val="1"/>
      <charset val="204"/>
    </font>
    <font>
      <b/>
      <sz val="12"/>
      <color theme="1"/>
      <name val="Times New Roman"/>
      <family val="1"/>
      <charset val="204"/>
    </font>
    <font>
      <sz val="9"/>
      <color theme="1"/>
      <name val="Times New Roman"/>
      <family val="1"/>
      <charset val="204"/>
    </font>
    <font>
      <sz val="11"/>
      <color rgb="FF000000"/>
      <name val="Times New Roman"/>
      <family val="1"/>
      <charset val="204"/>
    </font>
    <font>
      <b/>
      <sz val="11"/>
      <color rgb="FF000000"/>
      <name val="Times New Roman"/>
      <family val="1"/>
      <charset val="204"/>
    </font>
    <font>
      <sz val="12"/>
      <color theme="1"/>
      <name val="Calibri"/>
      <family val="2"/>
      <charset val="204"/>
      <scheme val="minor"/>
    </font>
    <font>
      <sz val="9"/>
      <color rgb="FF000000"/>
      <name val="Times New Roman"/>
      <family val="1"/>
      <charset val="204"/>
    </font>
    <font>
      <sz val="11"/>
      <color theme="1"/>
      <name val="Times New Roman"/>
      <family val="1"/>
      <charset val="204"/>
    </font>
    <font>
      <u/>
      <sz val="12"/>
      <color rgb="FF000000"/>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 fillId="0" borderId="0"/>
    <xf numFmtId="0" fontId="3" fillId="0" borderId="0"/>
  </cellStyleXfs>
  <cellXfs count="72">
    <xf numFmtId="0" fontId="0" fillId="0" borderId="0" xfId="0"/>
    <xf numFmtId="0" fontId="4" fillId="0" borderId="0" xfId="0" applyFont="1"/>
    <xf numFmtId="0" fontId="5" fillId="0" borderId="0" xfId="0" applyFont="1" applyAlignment="1">
      <alignment horizontal="center" vertical="center" wrapText="1"/>
    </xf>
    <xf numFmtId="0" fontId="4" fillId="0" borderId="0" xfId="0" applyFont="1" applyAlignment="1">
      <alignment vertical="center"/>
    </xf>
    <xf numFmtId="0" fontId="5" fillId="0" borderId="0" xfId="0" applyFont="1" applyAlignment="1">
      <alignment vertical="top"/>
    </xf>
    <xf numFmtId="49" fontId="6" fillId="0" borderId="1" xfId="0" applyNumberFormat="1" applyFont="1" applyBorder="1" applyAlignment="1">
      <alignment horizontal="center" wrapText="1"/>
    </xf>
    <xf numFmtId="0" fontId="7" fillId="0" borderId="2"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4" fillId="0" borderId="2" xfId="0" applyFont="1" applyBorder="1" applyAlignment="1">
      <alignment horizontal="center" vertical="center" wrapText="1"/>
    </xf>
    <xf numFmtId="0" fontId="5" fillId="0" borderId="0" xfId="0" applyFont="1" applyAlignment="1">
      <alignment horizontal="center" vertical="top" wrapText="1"/>
    </xf>
    <xf numFmtId="0" fontId="6" fillId="0" borderId="1" xfId="0" applyFont="1" applyBorder="1" applyAlignment="1">
      <alignment horizont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8" fillId="0" borderId="0" xfId="0" applyFont="1"/>
    <xf numFmtId="0" fontId="10" fillId="0" borderId="0" xfId="0" applyFont="1"/>
    <xf numFmtId="2"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89" fontId="11" fillId="0" borderId="2" xfId="0" applyNumberFormat="1" applyFont="1" applyBorder="1" applyAlignment="1">
      <alignment horizontal="center" vertical="center" wrapText="1"/>
    </xf>
    <xf numFmtId="189" fontId="11"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7" fillId="0" borderId="0" xfId="0" applyFont="1" applyAlignment="1">
      <alignment horizontal="left" vertical="center" wrapText="1"/>
    </xf>
    <xf numFmtId="0" fontId="4" fillId="0" borderId="2"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3" fontId="4" fillId="0" borderId="2" xfId="0" applyNumberFormat="1" applyFont="1" applyFill="1" applyBorder="1" applyAlignment="1">
      <alignment horizontal="center" vertical="center" wrapText="1"/>
    </xf>
    <xf numFmtId="3" fontId="4" fillId="0" borderId="2"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13" fillId="0" borderId="0" xfId="0" applyFont="1"/>
    <xf numFmtId="3" fontId="11" fillId="0" borderId="2" xfId="0" applyNumberFormat="1" applyFont="1" applyBorder="1" applyAlignment="1">
      <alignment horizontal="center" vertical="center" wrapText="1"/>
    </xf>
    <xf numFmtId="2" fontId="11" fillId="0" borderId="2" xfId="0" applyNumberFormat="1" applyFont="1" applyFill="1" applyBorder="1" applyAlignment="1">
      <alignment horizontal="center" vertical="center" wrapText="1"/>
    </xf>
    <xf numFmtId="4" fontId="11"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1" fontId="4" fillId="0" borderId="2" xfId="0" applyNumberFormat="1" applyFont="1" applyBorder="1" applyAlignment="1">
      <alignment horizontal="center" vertical="center" wrapText="1"/>
    </xf>
    <xf numFmtId="1" fontId="11" fillId="0" borderId="2" xfId="0" applyNumberFormat="1" applyFont="1" applyFill="1" applyBorder="1" applyAlignment="1">
      <alignment horizontal="center" vertical="center" wrapText="1"/>
    </xf>
    <xf numFmtId="0" fontId="11" fillId="0" borderId="2" xfId="0" applyFont="1" applyBorder="1" applyAlignment="1">
      <alignment horizontal="justify" vertical="center" wrapText="1"/>
    </xf>
    <xf numFmtId="0" fontId="4" fillId="0" borderId="0" xfId="0" applyFont="1" applyBorder="1" applyAlignment="1">
      <alignment horizontal="center" vertical="center" wrapText="1"/>
    </xf>
    <xf numFmtId="0" fontId="9" fillId="0" borderId="1" xfId="0" applyFont="1" applyBorder="1" applyAlignment="1">
      <alignment horizontal="center"/>
    </xf>
    <xf numFmtId="0" fontId="5" fillId="0" borderId="0" xfId="0" applyFont="1" applyAlignment="1">
      <alignment horizontal="center" vertical="top" wrapText="1"/>
    </xf>
    <xf numFmtId="0" fontId="4"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15" fillId="0" borderId="7" xfId="0" applyFont="1" applyBorder="1" applyAlignment="1">
      <alignment horizontal="left" vertical="center" wrapText="1"/>
    </xf>
    <xf numFmtId="0" fontId="15" fillId="0" borderId="4" xfId="0" applyFont="1" applyBorder="1" applyAlignment="1">
      <alignment horizontal="left" vertical="center" wrapText="1"/>
    </xf>
    <xf numFmtId="0" fontId="4" fillId="0" borderId="2" xfId="0" applyFont="1" applyBorder="1" applyAlignment="1">
      <alignment horizontal="left" vertical="center" wrapText="1"/>
    </xf>
    <xf numFmtId="0" fontId="11" fillId="0" borderId="2" xfId="0" applyFont="1" applyBorder="1" applyAlignment="1">
      <alignment horizontal="center" vertical="center" wrapText="1"/>
    </xf>
    <xf numFmtId="0" fontId="17" fillId="0" borderId="0" xfId="0" applyFont="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Border="1" applyAlignment="1">
      <alignment horizontal="center" vertical="top" wrapText="1"/>
    </xf>
    <xf numFmtId="0" fontId="4" fillId="0" borderId="0" xfId="0" applyFont="1" applyAlignment="1">
      <alignment vertical="center" wrapText="1"/>
    </xf>
    <xf numFmtId="0" fontId="13" fillId="0" borderId="1" xfId="0" applyFont="1" applyBorder="1" applyAlignment="1">
      <alignment horizontal="center"/>
    </xf>
    <xf numFmtId="0" fontId="1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1" fillId="0" borderId="2" xfId="0" applyFont="1" applyFill="1" applyBorder="1" applyAlignment="1">
      <alignment horizontal="left" vertical="center" wrapText="1"/>
    </xf>
    <xf numFmtId="0" fontId="14" fillId="0" borderId="2"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Alignment="1">
      <alignment horizontal="center" vertical="center" wrapText="1"/>
    </xf>
    <xf numFmtId="2" fontId="8" fillId="0" borderId="0" xfId="0" applyNumberFormat="1" applyFont="1" applyAlignment="1">
      <alignment horizontal="left" wrapText="1"/>
    </xf>
    <xf numFmtId="0" fontId="15" fillId="0" borderId="0" xfId="0" applyFont="1" applyAlignment="1">
      <alignment horizontal="left" wrapText="1"/>
    </xf>
    <xf numFmtId="0" fontId="7" fillId="0" borderId="0" xfId="0" applyFont="1" applyAlignment="1">
      <alignment horizontal="left" vertical="center" wrapText="1"/>
    </xf>
    <xf numFmtId="0" fontId="8" fillId="0" borderId="1" xfId="0" applyFont="1" applyBorder="1" applyAlignment="1">
      <alignment horizontal="center"/>
    </xf>
  </cellXfs>
  <cellStyles count="3">
    <cellStyle name="Звичайний" xfId="0" builtinId="0"/>
    <cellStyle name="Звичайний 2" xfId="1"/>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tabSelected="1" zoomScaleNormal="100" workbookViewId="0">
      <selection activeCell="K63" sqref="K63"/>
    </sheetView>
  </sheetViews>
  <sheetFormatPr defaultRowHeight="15.75" x14ac:dyDescent="0.25"/>
  <cols>
    <col min="1" max="1" width="4.42578125" style="14" customWidth="1"/>
    <col min="2" max="2" width="14.42578125" style="14" customWidth="1"/>
    <col min="3" max="3" width="9.140625" style="14"/>
    <col min="4" max="4" width="9.7109375" style="14" customWidth="1"/>
    <col min="5" max="5" width="13" style="14" customWidth="1"/>
    <col min="6" max="6" width="12.42578125" style="14" customWidth="1"/>
    <col min="7" max="7" width="12.140625" style="14" customWidth="1"/>
    <col min="8" max="11" width="13" style="14" customWidth="1"/>
    <col min="12" max="12" width="12.5703125" style="14" customWidth="1"/>
    <col min="13" max="13" width="11.5703125" style="14" customWidth="1"/>
    <col min="14" max="16384" width="9.140625" style="14"/>
  </cols>
  <sheetData>
    <row r="1" spans="1:13" ht="15.75" customHeight="1" x14ac:dyDescent="0.25">
      <c r="J1" s="55" t="s">
        <v>41</v>
      </c>
      <c r="K1" s="55"/>
      <c r="L1" s="55"/>
      <c r="M1" s="55"/>
    </row>
    <row r="2" spans="1:13" x14ac:dyDescent="0.25">
      <c r="J2" s="55"/>
      <c r="K2" s="55"/>
      <c r="L2" s="55"/>
      <c r="M2" s="55"/>
    </row>
    <row r="3" spans="1:13" x14ac:dyDescent="0.25">
      <c r="J3" s="55"/>
      <c r="K3" s="55"/>
      <c r="L3" s="55"/>
      <c r="M3" s="55"/>
    </row>
    <row r="4" spans="1:13" ht="6" customHeight="1" x14ac:dyDescent="0.25">
      <c r="J4" s="55"/>
      <c r="K4" s="55"/>
      <c r="L4" s="55"/>
      <c r="M4" s="55"/>
    </row>
    <row r="5" spans="1:13" x14ac:dyDescent="0.25">
      <c r="A5" s="57" t="s">
        <v>16</v>
      </c>
      <c r="B5" s="57"/>
      <c r="C5" s="57"/>
      <c r="D5" s="57"/>
      <c r="E5" s="57"/>
      <c r="F5" s="57"/>
      <c r="G5" s="57"/>
      <c r="H5" s="57"/>
      <c r="I5" s="57"/>
      <c r="J5" s="57"/>
      <c r="K5" s="57"/>
      <c r="L5" s="57"/>
      <c r="M5" s="57"/>
    </row>
    <row r="6" spans="1:13" x14ac:dyDescent="0.25">
      <c r="A6" s="57" t="s">
        <v>75</v>
      </c>
      <c r="B6" s="57"/>
      <c r="C6" s="57"/>
      <c r="D6" s="57"/>
      <c r="E6" s="57"/>
      <c r="F6" s="57"/>
      <c r="G6" s="57"/>
      <c r="H6" s="57"/>
      <c r="I6" s="57"/>
      <c r="J6" s="57"/>
      <c r="K6" s="57"/>
      <c r="L6" s="57"/>
      <c r="M6" s="57"/>
    </row>
    <row r="7" spans="1:13" x14ac:dyDescent="0.25">
      <c r="A7" s="56" t="s">
        <v>0</v>
      </c>
      <c r="B7" s="7">
        <v>2700000</v>
      </c>
      <c r="C7" s="12"/>
      <c r="E7" s="46" t="s">
        <v>42</v>
      </c>
      <c r="F7" s="46"/>
      <c r="G7" s="46"/>
      <c r="H7" s="46"/>
      <c r="I7" s="46"/>
      <c r="J7" s="46"/>
      <c r="K7" s="46"/>
      <c r="L7" s="46"/>
      <c r="M7" s="46"/>
    </row>
    <row r="8" spans="1:13" ht="15" customHeight="1" x14ac:dyDescent="0.25">
      <c r="A8" s="56"/>
      <c r="B8" s="10" t="s">
        <v>25</v>
      </c>
      <c r="C8" s="12"/>
      <c r="E8" s="47" t="s">
        <v>14</v>
      </c>
      <c r="F8" s="47"/>
      <c r="G8" s="47"/>
      <c r="H8" s="47"/>
      <c r="I8" s="47"/>
      <c r="J8" s="47"/>
      <c r="K8" s="47"/>
      <c r="L8" s="47"/>
      <c r="M8" s="47"/>
    </row>
    <row r="9" spans="1:13" x14ac:dyDescent="0.25">
      <c r="A9" s="56" t="s">
        <v>1</v>
      </c>
      <c r="B9" s="8">
        <v>2710000</v>
      </c>
      <c r="C9" s="12"/>
      <c r="E9" s="46" t="s">
        <v>42</v>
      </c>
      <c r="F9" s="46"/>
      <c r="G9" s="46"/>
      <c r="H9" s="46"/>
      <c r="I9" s="46"/>
      <c r="J9" s="46"/>
      <c r="K9" s="46"/>
      <c r="L9" s="46"/>
      <c r="M9" s="46"/>
    </row>
    <row r="10" spans="1:13" ht="15" customHeight="1" x14ac:dyDescent="0.25">
      <c r="A10" s="56"/>
      <c r="B10" s="10" t="s">
        <v>25</v>
      </c>
      <c r="C10" s="12"/>
      <c r="E10" s="58" t="s">
        <v>13</v>
      </c>
      <c r="F10" s="58"/>
      <c r="G10" s="58"/>
      <c r="H10" s="58"/>
      <c r="I10" s="58"/>
      <c r="J10" s="58"/>
      <c r="K10" s="58"/>
      <c r="L10" s="58"/>
      <c r="M10" s="58"/>
    </row>
    <row r="11" spans="1:13" x14ac:dyDescent="0.25">
      <c r="A11" s="56" t="s">
        <v>2</v>
      </c>
      <c r="B11" s="11">
        <v>2717630</v>
      </c>
      <c r="C11" s="5" t="s">
        <v>47</v>
      </c>
      <c r="E11" s="46" t="s">
        <v>48</v>
      </c>
      <c r="F11" s="46"/>
      <c r="G11" s="46"/>
      <c r="H11" s="46"/>
      <c r="I11" s="46"/>
      <c r="J11" s="46"/>
      <c r="K11" s="46"/>
      <c r="L11" s="46"/>
      <c r="M11" s="46"/>
    </row>
    <row r="12" spans="1:13" ht="15.75" customHeight="1" x14ac:dyDescent="0.25">
      <c r="A12" s="56"/>
      <c r="B12" s="2" t="s">
        <v>40</v>
      </c>
      <c r="C12" s="2" t="s">
        <v>3</v>
      </c>
      <c r="E12" s="47" t="s">
        <v>15</v>
      </c>
      <c r="F12" s="47"/>
      <c r="G12" s="47"/>
      <c r="H12" s="47"/>
      <c r="I12" s="47"/>
      <c r="J12" s="47"/>
      <c r="K12" s="47"/>
      <c r="L12" s="47"/>
      <c r="M12" s="47"/>
    </row>
    <row r="13" spans="1:13" ht="18.75" customHeight="1" x14ac:dyDescent="0.25">
      <c r="A13" s="59" t="s">
        <v>28</v>
      </c>
      <c r="B13" s="59"/>
      <c r="C13" s="59"/>
      <c r="D13" s="59"/>
      <c r="E13" s="59"/>
      <c r="F13" s="59"/>
      <c r="G13" s="59"/>
      <c r="H13" s="59"/>
      <c r="I13" s="59"/>
      <c r="J13" s="59"/>
      <c r="K13" s="59"/>
      <c r="L13" s="59"/>
      <c r="M13" s="59"/>
    </row>
    <row r="14" spans="1:13" ht="8.25" hidden="1" customHeight="1" x14ac:dyDescent="0.25">
      <c r="A14" s="1"/>
    </row>
    <row r="15" spans="1:13" ht="22.5" customHeight="1" x14ac:dyDescent="0.25">
      <c r="A15" s="9" t="s">
        <v>24</v>
      </c>
      <c r="B15" s="48" t="s">
        <v>26</v>
      </c>
      <c r="C15" s="48"/>
      <c r="D15" s="48"/>
      <c r="E15" s="48"/>
      <c r="F15" s="48"/>
      <c r="G15" s="48"/>
      <c r="H15" s="48"/>
      <c r="I15" s="48"/>
      <c r="J15" s="48"/>
      <c r="K15" s="48"/>
      <c r="L15" s="48"/>
      <c r="M15" s="48"/>
    </row>
    <row r="16" spans="1:13" ht="51" customHeight="1" x14ac:dyDescent="0.25">
      <c r="A16" s="9" t="s">
        <v>0</v>
      </c>
      <c r="B16" s="49" t="s">
        <v>55</v>
      </c>
      <c r="C16" s="50"/>
      <c r="D16" s="50"/>
      <c r="E16" s="50"/>
      <c r="F16" s="50"/>
      <c r="G16" s="50"/>
      <c r="H16" s="51"/>
      <c r="I16" s="51"/>
      <c r="J16" s="51"/>
      <c r="K16" s="51"/>
      <c r="L16" s="51"/>
      <c r="M16" s="52"/>
    </row>
    <row r="17" spans="1:26" ht="3.75" customHeight="1" x14ac:dyDescent="0.25">
      <c r="A17" s="1"/>
    </row>
    <row r="18" spans="1:26" x14ac:dyDescent="0.25">
      <c r="A18" s="3" t="s">
        <v>29</v>
      </c>
    </row>
    <row r="19" spans="1:26" ht="47.25" customHeight="1" x14ac:dyDescent="0.25">
      <c r="A19" s="12"/>
      <c r="B19" s="68" t="s">
        <v>56</v>
      </c>
      <c r="C19" s="68"/>
      <c r="D19" s="68"/>
      <c r="E19" s="68"/>
      <c r="F19" s="68"/>
      <c r="G19" s="68"/>
      <c r="H19" s="69"/>
      <c r="I19" s="69"/>
      <c r="J19" s="69"/>
      <c r="K19" s="69"/>
      <c r="L19" s="69"/>
      <c r="M19" s="69"/>
    </row>
    <row r="20" spans="1:26" x14ac:dyDescent="0.25">
      <c r="A20" s="3" t="s">
        <v>30</v>
      </c>
    </row>
    <row r="21" spans="1:26" ht="3.75" customHeight="1" x14ac:dyDescent="0.25">
      <c r="A21" s="1"/>
    </row>
    <row r="22" spans="1:26" ht="26.25" customHeight="1" x14ac:dyDescent="0.25">
      <c r="A22" s="9" t="s">
        <v>24</v>
      </c>
      <c r="B22" s="48" t="s">
        <v>5</v>
      </c>
      <c r="C22" s="48"/>
      <c r="D22" s="48"/>
      <c r="E22" s="48"/>
      <c r="F22" s="48"/>
      <c r="G22" s="48"/>
      <c r="H22" s="48"/>
      <c r="I22" s="48"/>
      <c r="J22" s="48"/>
      <c r="K22" s="48"/>
      <c r="L22" s="48"/>
      <c r="M22" s="48"/>
    </row>
    <row r="23" spans="1:26" ht="31.5" customHeight="1" x14ac:dyDescent="0.25">
      <c r="A23" s="9" t="s">
        <v>0</v>
      </c>
      <c r="B23" s="53" t="s">
        <v>63</v>
      </c>
      <c r="C23" s="53"/>
      <c r="D23" s="53"/>
      <c r="E23" s="53"/>
      <c r="F23" s="53"/>
      <c r="G23" s="53"/>
      <c r="H23" s="53"/>
      <c r="I23" s="53"/>
      <c r="J23" s="53"/>
      <c r="K23" s="53"/>
      <c r="L23" s="53"/>
      <c r="M23" s="53"/>
    </row>
    <row r="24" spans="1:26" ht="5.25" customHeight="1" x14ac:dyDescent="0.25">
      <c r="A24" s="1"/>
    </row>
    <row r="25" spans="1:26" x14ac:dyDescent="0.25">
      <c r="A25" s="3" t="s">
        <v>31</v>
      </c>
    </row>
    <row r="26" spans="1:26" ht="9" customHeight="1" x14ac:dyDescent="0.25">
      <c r="M26" s="12" t="s">
        <v>27</v>
      </c>
    </row>
    <row r="27" spans="1:26" ht="30" customHeight="1" x14ac:dyDescent="0.25">
      <c r="A27" s="54" t="s">
        <v>24</v>
      </c>
      <c r="B27" s="54" t="s">
        <v>32</v>
      </c>
      <c r="C27" s="54"/>
      <c r="D27" s="54"/>
      <c r="E27" s="54" t="s">
        <v>17</v>
      </c>
      <c r="F27" s="54"/>
      <c r="G27" s="54"/>
      <c r="H27" s="54" t="s">
        <v>33</v>
      </c>
      <c r="I27" s="54"/>
      <c r="J27" s="54"/>
      <c r="K27" s="54" t="s">
        <v>18</v>
      </c>
      <c r="L27" s="54"/>
      <c r="M27" s="54"/>
      <c r="R27" s="45"/>
      <c r="S27" s="45"/>
      <c r="T27" s="45"/>
      <c r="U27" s="45"/>
      <c r="V27" s="45"/>
      <c r="W27" s="45"/>
      <c r="X27" s="45"/>
      <c r="Y27" s="45"/>
      <c r="Z27" s="45"/>
    </row>
    <row r="28" spans="1:26" ht="33" customHeight="1" x14ac:dyDescent="0.25">
      <c r="A28" s="54"/>
      <c r="B28" s="54"/>
      <c r="C28" s="54"/>
      <c r="D28" s="54"/>
      <c r="E28" s="17" t="s">
        <v>19</v>
      </c>
      <c r="F28" s="17" t="s">
        <v>20</v>
      </c>
      <c r="G28" s="17" t="s">
        <v>21</v>
      </c>
      <c r="H28" s="17" t="s">
        <v>19</v>
      </c>
      <c r="I28" s="17" t="s">
        <v>20</v>
      </c>
      <c r="J28" s="17" t="s">
        <v>21</v>
      </c>
      <c r="K28" s="17" t="s">
        <v>19</v>
      </c>
      <c r="L28" s="17" t="s">
        <v>20</v>
      </c>
      <c r="M28" s="17" t="s">
        <v>21</v>
      </c>
      <c r="R28" s="13"/>
      <c r="S28" s="13"/>
      <c r="T28" s="13"/>
      <c r="U28" s="13"/>
      <c r="V28" s="13"/>
      <c r="W28" s="13"/>
      <c r="X28" s="13"/>
      <c r="Y28" s="13"/>
      <c r="Z28" s="13"/>
    </row>
    <row r="29" spans="1:26" x14ac:dyDescent="0.25">
      <c r="A29" s="9">
        <v>1</v>
      </c>
      <c r="B29" s="48">
        <v>2</v>
      </c>
      <c r="C29" s="48"/>
      <c r="D29" s="48"/>
      <c r="E29" s="9">
        <v>3</v>
      </c>
      <c r="F29" s="9">
        <v>4</v>
      </c>
      <c r="G29" s="9">
        <v>5</v>
      </c>
      <c r="H29" s="9">
        <v>6</v>
      </c>
      <c r="I29" s="9">
        <v>7</v>
      </c>
      <c r="J29" s="9">
        <v>8</v>
      </c>
      <c r="K29" s="9">
        <v>9</v>
      </c>
      <c r="L29" s="9">
        <v>10</v>
      </c>
      <c r="M29" s="9">
        <v>11</v>
      </c>
      <c r="R29" s="13"/>
      <c r="S29" s="13"/>
      <c r="T29" s="13"/>
      <c r="U29" s="13"/>
      <c r="V29" s="13"/>
      <c r="W29" s="13"/>
      <c r="X29" s="13"/>
      <c r="Y29" s="13"/>
      <c r="Z29" s="13"/>
    </row>
    <row r="30" spans="1:26" x14ac:dyDescent="0.25">
      <c r="A30" s="9"/>
      <c r="B30" s="48" t="s">
        <v>6</v>
      </c>
      <c r="C30" s="48"/>
      <c r="D30" s="48"/>
      <c r="E30" s="16">
        <f>E31</f>
        <v>755000</v>
      </c>
      <c r="F30" s="17"/>
      <c r="G30" s="16">
        <f>E30</f>
        <v>755000</v>
      </c>
      <c r="H30" s="16">
        <f>H31</f>
        <v>669578.73</v>
      </c>
      <c r="I30" s="17"/>
      <c r="J30" s="16">
        <f>J31</f>
        <v>669578.73</v>
      </c>
      <c r="K30" s="16">
        <f>K31</f>
        <v>-85421.270000000019</v>
      </c>
      <c r="L30" s="17"/>
      <c r="M30" s="16">
        <f>M31</f>
        <v>-85421.270000000019</v>
      </c>
      <c r="R30" s="13"/>
      <c r="S30" s="13"/>
      <c r="T30" s="13"/>
      <c r="U30" s="13"/>
      <c r="V30" s="13"/>
      <c r="W30" s="13"/>
      <c r="X30" s="13"/>
      <c r="Y30" s="13"/>
      <c r="Z30" s="13"/>
    </row>
    <row r="31" spans="1:26" ht="52.5" customHeight="1" x14ac:dyDescent="0.25">
      <c r="A31" s="9" t="s">
        <v>0</v>
      </c>
      <c r="B31" s="61" t="s">
        <v>64</v>
      </c>
      <c r="C31" s="61"/>
      <c r="D31" s="61"/>
      <c r="E31" s="16">
        <v>755000</v>
      </c>
      <c r="F31" s="16"/>
      <c r="G31" s="16">
        <f>E31+F31</f>
        <v>755000</v>
      </c>
      <c r="H31" s="16">
        <v>669578.73</v>
      </c>
      <c r="I31" s="16"/>
      <c r="J31" s="16">
        <f>H31+I31</f>
        <v>669578.73</v>
      </c>
      <c r="K31" s="16">
        <f>H31-E31</f>
        <v>-85421.270000000019</v>
      </c>
      <c r="L31" s="16"/>
      <c r="M31" s="16">
        <f>K31+L31</f>
        <v>-85421.270000000019</v>
      </c>
      <c r="R31" s="13"/>
      <c r="S31" s="13"/>
      <c r="T31" s="13"/>
      <c r="U31" s="13"/>
      <c r="V31" s="13"/>
      <c r="W31" s="13"/>
      <c r="X31" s="13"/>
      <c r="Y31" s="13"/>
      <c r="Z31" s="13"/>
    </row>
    <row r="32" spans="1:26" ht="15.75" customHeight="1" x14ac:dyDescent="0.25">
      <c r="A32" s="62" t="s">
        <v>54</v>
      </c>
      <c r="B32" s="63"/>
      <c r="C32" s="63"/>
      <c r="D32" s="63"/>
      <c r="E32" s="63"/>
      <c r="F32" s="63"/>
      <c r="G32" s="63"/>
      <c r="H32" s="63"/>
      <c r="I32" s="63"/>
      <c r="J32" s="63"/>
      <c r="K32" s="63"/>
      <c r="L32" s="63"/>
      <c r="M32" s="63"/>
    </row>
    <row r="33" spans="1:13" ht="3.75" customHeight="1" x14ac:dyDescent="0.25">
      <c r="A33" s="1"/>
    </row>
    <row r="34" spans="1:13" ht="14.25" customHeight="1" x14ac:dyDescent="0.25">
      <c r="A34" s="66" t="s">
        <v>34</v>
      </c>
      <c r="B34" s="66"/>
      <c r="C34" s="66"/>
      <c r="D34" s="66"/>
      <c r="E34" s="66"/>
      <c r="F34" s="66"/>
      <c r="G34" s="66"/>
      <c r="H34" s="66"/>
      <c r="I34" s="66"/>
      <c r="J34" s="66"/>
      <c r="K34" s="66"/>
      <c r="L34" s="66"/>
      <c r="M34" s="66"/>
    </row>
    <row r="35" spans="1:13" ht="8.25" customHeight="1" x14ac:dyDescent="0.25">
      <c r="M35" s="12" t="s">
        <v>27</v>
      </c>
    </row>
    <row r="36" spans="1:13" ht="26.25" customHeight="1" x14ac:dyDescent="0.25">
      <c r="A36" s="54" t="s">
        <v>4</v>
      </c>
      <c r="B36" s="54" t="s">
        <v>35</v>
      </c>
      <c r="C36" s="54"/>
      <c r="D36" s="54"/>
      <c r="E36" s="54" t="s">
        <v>17</v>
      </c>
      <c r="F36" s="54"/>
      <c r="G36" s="54"/>
      <c r="H36" s="54" t="s">
        <v>33</v>
      </c>
      <c r="I36" s="54"/>
      <c r="J36" s="54"/>
      <c r="K36" s="54" t="s">
        <v>18</v>
      </c>
      <c r="L36" s="54"/>
      <c r="M36" s="54"/>
    </row>
    <row r="37" spans="1:13" ht="33.75" customHeight="1" x14ac:dyDescent="0.25">
      <c r="A37" s="54"/>
      <c r="B37" s="54"/>
      <c r="C37" s="54"/>
      <c r="D37" s="54"/>
      <c r="E37" s="17" t="s">
        <v>19</v>
      </c>
      <c r="F37" s="17" t="s">
        <v>20</v>
      </c>
      <c r="G37" s="17" t="s">
        <v>21</v>
      </c>
      <c r="H37" s="17" t="s">
        <v>19</v>
      </c>
      <c r="I37" s="17" t="s">
        <v>20</v>
      </c>
      <c r="J37" s="17" t="s">
        <v>21</v>
      </c>
      <c r="K37" s="17" t="s">
        <v>19</v>
      </c>
      <c r="L37" s="17" t="s">
        <v>20</v>
      </c>
      <c r="M37" s="17" t="s">
        <v>21</v>
      </c>
    </row>
    <row r="38" spans="1:13" x14ac:dyDescent="0.25">
      <c r="A38" s="9">
        <v>1</v>
      </c>
      <c r="B38" s="48">
        <v>2</v>
      </c>
      <c r="C38" s="48"/>
      <c r="D38" s="48"/>
      <c r="E38" s="9">
        <v>3</v>
      </c>
      <c r="F38" s="9">
        <v>4</v>
      </c>
      <c r="G38" s="9">
        <v>5</v>
      </c>
      <c r="H38" s="9">
        <v>6</v>
      </c>
      <c r="I38" s="9">
        <v>7</v>
      </c>
      <c r="J38" s="9">
        <v>8</v>
      </c>
      <c r="K38" s="9">
        <v>9</v>
      </c>
      <c r="L38" s="9">
        <v>10</v>
      </c>
      <c r="M38" s="9">
        <v>11</v>
      </c>
    </row>
    <row r="39" spans="1:13" ht="51.75" customHeight="1" x14ac:dyDescent="0.25">
      <c r="A39" s="9"/>
      <c r="B39" s="61" t="s">
        <v>57</v>
      </c>
      <c r="C39" s="61"/>
      <c r="D39" s="61"/>
      <c r="E39" s="16">
        <f>E31</f>
        <v>755000</v>
      </c>
      <c r="F39" s="16"/>
      <c r="G39" s="16">
        <f>G31</f>
        <v>755000</v>
      </c>
      <c r="H39" s="16">
        <f>H31</f>
        <v>669578.73</v>
      </c>
      <c r="I39" s="16"/>
      <c r="J39" s="16">
        <f>J31</f>
        <v>669578.73</v>
      </c>
      <c r="K39" s="16">
        <f>K31</f>
        <v>-85421.270000000019</v>
      </c>
      <c r="L39" s="16"/>
      <c r="M39" s="16">
        <f>M31</f>
        <v>-85421.270000000019</v>
      </c>
    </row>
    <row r="40" spans="1:13" ht="3" customHeight="1" x14ac:dyDescent="0.25">
      <c r="A40" s="1"/>
    </row>
    <row r="41" spans="1:13" ht="11.25" customHeight="1" x14ac:dyDescent="0.25">
      <c r="A41" s="3" t="s">
        <v>36</v>
      </c>
    </row>
    <row r="42" spans="1:13" ht="5.25" customHeight="1" x14ac:dyDescent="0.25">
      <c r="A42" s="1"/>
    </row>
    <row r="43" spans="1:13" ht="29.25" customHeight="1" x14ac:dyDescent="0.25">
      <c r="A43" s="54" t="s">
        <v>4</v>
      </c>
      <c r="B43" s="54" t="s">
        <v>22</v>
      </c>
      <c r="C43" s="54" t="s">
        <v>7</v>
      </c>
      <c r="D43" s="54" t="s">
        <v>8</v>
      </c>
      <c r="E43" s="54" t="s">
        <v>17</v>
      </c>
      <c r="F43" s="54"/>
      <c r="G43" s="54"/>
      <c r="H43" s="54" t="s">
        <v>37</v>
      </c>
      <c r="I43" s="54"/>
      <c r="J43" s="54"/>
      <c r="K43" s="54" t="s">
        <v>18</v>
      </c>
      <c r="L43" s="54"/>
      <c r="M43" s="54"/>
    </row>
    <row r="44" spans="1:13" ht="30.75" customHeight="1" x14ac:dyDescent="0.25">
      <c r="A44" s="54"/>
      <c r="B44" s="54"/>
      <c r="C44" s="54"/>
      <c r="D44" s="54"/>
      <c r="E44" s="17" t="s">
        <v>19</v>
      </c>
      <c r="F44" s="17" t="s">
        <v>20</v>
      </c>
      <c r="G44" s="17" t="s">
        <v>21</v>
      </c>
      <c r="H44" s="17" t="s">
        <v>19</v>
      </c>
      <c r="I44" s="17" t="s">
        <v>20</v>
      </c>
      <c r="J44" s="17" t="s">
        <v>21</v>
      </c>
      <c r="K44" s="17" t="s">
        <v>19</v>
      </c>
      <c r="L44" s="17" t="s">
        <v>20</v>
      </c>
      <c r="M44" s="17" t="s">
        <v>21</v>
      </c>
    </row>
    <row r="45" spans="1:13" x14ac:dyDescent="0.25">
      <c r="A45" s="17">
        <v>1</v>
      </c>
      <c r="B45" s="17">
        <v>2</v>
      </c>
      <c r="C45" s="17">
        <v>3</v>
      </c>
      <c r="D45" s="17">
        <v>4</v>
      </c>
      <c r="E45" s="17">
        <v>5</v>
      </c>
      <c r="F45" s="17">
        <v>6</v>
      </c>
      <c r="G45" s="17">
        <v>7</v>
      </c>
      <c r="H45" s="17">
        <v>8</v>
      </c>
      <c r="I45" s="17">
        <v>9</v>
      </c>
      <c r="J45" s="17">
        <v>10</v>
      </c>
      <c r="K45" s="17">
        <v>11</v>
      </c>
      <c r="L45" s="17">
        <v>12</v>
      </c>
      <c r="M45" s="17">
        <v>13</v>
      </c>
    </row>
    <row r="46" spans="1:13" ht="14.25" customHeight="1" x14ac:dyDescent="0.25">
      <c r="A46" s="17">
        <v>1</v>
      </c>
      <c r="B46" s="18" t="s">
        <v>9</v>
      </c>
      <c r="C46" s="17"/>
      <c r="D46" s="17"/>
      <c r="E46" s="17"/>
      <c r="F46" s="17"/>
      <c r="G46" s="17"/>
      <c r="H46" s="17"/>
      <c r="I46" s="17"/>
      <c r="J46" s="17"/>
      <c r="K46" s="17"/>
      <c r="L46" s="17"/>
      <c r="M46" s="17"/>
    </row>
    <row r="47" spans="1:13" ht="120" x14ac:dyDescent="0.25">
      <c r="A47" s="17"/>
      <c r="B47" s="41" t="s">
        <v>76</v>
      </c>
      <c r="C47" s="40" t="s">
        <v>77</v>
      </c>
      <c r="D47" s="40" t="s">
        <v>43</v>
      </c>
      <c r="E47" s="38">
        <v>505000</v>
      </c>
      <c r="F47" s="38">
        <v>0</v>
      </c>
      <c r="G47" s="38">
        <f>E47+F47</f>
        <v>505000</v>
      </c>
      <c r="H47" s="16">
        <v>434583.73</v>
      </c>
      <c r="I47" s="16"/>
      <c r="J47" s="16">
        <f>H47</f>
        <v>434583.73</v>
      </c>
      <c r="K47" s="16">
        <f>H47-E47</f>
        <v>-70416.270000000019</v>
      </c>
      <c r="L47" s="16"/>
      <c r="M47" s="16">
        <f>K47</f>
        <v>-70416.270000000019</v>
      </c>
    </row>
    <row r="48" spans="1:13" ht="75" x14ac:dyDescent="0.25">
      <c r="A48" s="40"/>
      <c r="B48" s="41" t="s">
        <v>78</v>
      </c>
      <c r="C48" s="40" t="s">
        <v>77</v>
      </c>
      <c r="D48" s="40" t="s">
        <v>43</v>
      </c>
      <c r="E48" s="38">
        <v>80000</v>
      </c>
      <c r="F48" s="38">
        <v>0</v>
      </c>
      <c r="G48" s="38">
        <v>80000</v>
      </c>
      <c r="H48" s="16">
        <v>79995</v>
      </c>
      <c r="I48" s="16"/>
      <c r="J48" s="16">
        <f>H48</f>
        <v>79995</v>
      </c>
      <c r="K48" s="16">
        <f>H48-E48</f>
        <v>-5</v>
      </c>
      <c r="L48" s="16"/>
      <c r="M48" s="16">
        <f>K48</f>
        <v>-5</v>
      </c>
    </row>
    <row r="49" spans="1:13" ht="105" x14ac:dyDescent="0.25">
      <c r="A49" s="40"/>
      <c r="B49" s="41" t="s">
        <v>79</v>
      </c>
      <c r="C49" s="40" t="s">
        <v>77</v>
      </c>
      <c r="D49" s="40" t="s">
        <v>43</v>
      </c>
      <c r="E49" s="38">
        <v>100000</v>
      </c>
      <c r="F49" s="38">
        <v>0</v>
      </c>
      <c r="G49" s="38">
        <v>100000</v>
      </c>
      <c r="H49" s="16">
        <v>100000</v>
      </c>
      <c r="I49" s="16"/>
      <c r="J49" s="16">
        <v>100000</v>
      </c>
      <c r="K49" s="16">
        <f>H49-E49</f>
        <v>0</v>
      </c>
      <c r="L49" s="16"/>
      <c r="M49" s="16">
        <f>K49</f>
        <v>0</v>
      </c>
    </row>
    <row r="50" spans="1:13" ht="105" x14ac:dyDescent="0.25">
      <c r="A50" s="40"/>
      <c r="B50" s="41" t="s">
        <v>80</v>
      </c>
      <c r="C50" s="40" t="s">
        <v>77</v>
      </c>
      <c r="D50" s="40" t="s">
        <v>43</v>
      </c>
      <c r="E50" s="38">
        <v>70000</v>
      </c>
      <c r="F50" s="38">
        <v>0</v>
      </c>
      <c r="G50" s="38">
        <v>70000</v>
      </c>
      <c r="H50" s="16">
        <v>55000</v>
      </c>
      <c r="I50" s="16"/>
      <c r="J50" s="16">
        <v>55000</v>
      </c>
      <c r="K50" s="16">
        <f>H50-E50</f>
        <v>-15000</v>
      </c>
      <c r="L50" s="16"/>
      <c r="M50" s="16">
        <f>K50</f>
        <v>-15000</v>
      </c>
    </row>
    <row r="51" spans="1:13" ht="81" customHeight="1" x14ac:dyDescent="0.25">
      <c r="A51" s="53" t="s">
        <v>81</v>
      </c>
      <c r="B51" s="53"/>
      <c r="C51" s="53"/>
      <c r="D51" s="53"/>
      <c r="E51" s="53"/>
      <c r="F51" s="53"/>
      <c r="G51" s="53"/>
      <c r="H51" s="53"/>
      <c r="I51" s="53"/>
      <c r="J51" s="53"/>
      <c r="K51" s="53"/>
      <c r="L51" s="53"/>
      <c r="M51" s="53"/>
    </row>
    <row r="52" spans="1:13" x14ac:dyDescent="0.25">
      <c r="A52" s="9" t="s">
        <v>53</v>
      </c>
      <c r="B52" s="6" t="s">
        <v>10</v>
      </c>
      <c r="C52" s="9"/>
      <c r="D52" s="9"/>
      <c r="E52" s="9"/>
      <c r="F52" s="9"/>
      <c r="G52" s="9"/>
      <c r="H52" s="9"/>
      <c r="I52" s="9"/>
      <c r="J52" s="9"/>
      <c r="K52" s="9"/>
      <c r="L52" s="9"/>
      <c r="M52" s="9"/>
    </row>
    <row r="53" spans="1:13" ht="78.75" x14ac:dyDescent="0.25">
      <c r="A53" s="17"/>
      <c r="B53" s="25" t="s">
        <v>49</v>
      </c>
      <c r="C53" s="28" t="s">
        <v>68</v>
      </c>
      <c r="D53" s="24" t="s">
        <v>44</v>
      </c>
      <c r="E53" s="30">
        <v>15</v>
      </c>
      <c r="F53" s="24"/>
      <c r="G53" s="31">
        <v>15</v>
      </c>
      <c r="H53" s="19">
        <v>15</v>
      </c>
      <c r="I53" s="20"/>
      <c r="J53" s="19">
        <v>15</v>
      </c>
      <c r="K53" s="36">
        <f>H53-E53</f>
        <v>0</v>
      </c>
      <c r="L53" s="17"/>
      <c r="M53" s="36">
        <f>K53</f>
        <v>0</v>
      </c>
    </row>
    <row r="54" spans="1:13" ht="75.75" customHeight="1" x14ac:dyDescent="0.25">
      <c r="A54" s="17"/>
      <c r="B54" s="27" t="s">
        <v>65</v>
      </c>
      <c r="C54" s="28" t="s">
        <v>68</v>
      </c>
      <c r="D54" s="24" t="s">
        <v>44</v>
      </c>
      <c r="E54" s="42">
        <v>115</v>
      </c>
      <c r="F54" s="42"/>
      <c r="G54" s="42">
        <f>E54</f>
        <v>115</v>
      </c>
      <c r="H54" s="43">
        <v>115</v>
      </c>
      <c r="I54" s="43"/>
      <c r="J54" s="43">
        <v>115</v>
      </c>
      <c r="K54" s="36">
        <f>H54-E54</f>
        <v>0</v>
      </c>
      <c r="L54" s="17"/>
      <c r="M54" s="17">
        <f>K54</f>
        <v>0</v>
      </c>
    </row>
    <row r="55" spans="1:13" ht="50.25" hidden="1" customHeight="1" x14ac:dyDescent="0.25">
      <c r="A55" s="17"/>
      <c r="B55" s="27" t="s">
        <v>66</v>
      </c>
      <c r="C55" s="28" t="s">
        <v>69</v>
      </c>
      <c r="D55" s="24" t="s">
        <v>50</v>
      </c>
      <c r="E55" s="30">
        <v>2</v>
      </c>
      <c r="F55" s="24"/>
      <c r="G55" s="31">
        <f>E55</f>
        <v>2</v>
      </c>
      <c r="H55" s="21"/>
      <c r="I55" s="21"/>
      <c r="J55" s="21"/>
      <c r="K55" s="36">
        <f>H55-E55</f>
        <v>-2</v>
      </c>
      <c r="L55" s="17"/>
      <c r="M55" s="36">
        <f>K55</f>
        <v>-2</v>
      </c>
    </row>
    <row r="56" spans="1:13" ht="110.25" x14ac:dyDescent="0.25">
      <c r="A56" s="17"/>
      <c r="B56" s="25" t="s">
        <v>67</v>
      </c>
      <c r="C56" s="29" t="s">
        <v>70</v>
      </c>
      <c r="D56" s="24" t="s">
        <v>50</v>
      </c>
      <c r="E56" s="24">
        <v>10</v>
      </c>
      <c r="F56" s="24"/>
      <c r="G56" s="24">
        <v>10</v>
      </c>
      <c r="H56" s="21">
        <v>10</v>
      </c>
      <c r="I56" s="21"/>
      <c r="J56" s="21">
        <v>10</v>
      </c>
      <c r="K56" s="17">
        <f>H56-E56</f>
        <v>0</v>
      </c>
      <c r="L56" s="17"/>
      <c r="M56" s="17">
        <f>K56</f>
        <v>0</v>
      </c>
    </row>
    <row r="57" spans="1:13" ht="108.75" customHeight="1" x14ac:dyDescent="0.25">
      <c r="A57" s="17"/>
      <c r="B57" s="25" t="s">
        <v>58</v>
      </c>
      <c r="C57" s="29" t="s">
        <v>70</v>
      </c>
      <c r="D57" s="24" t="s">
        <v>50</v>
      </c>
      <c r="E57" s="24">
        <v>20</v>
      </c>
      <c r="F57" s="24"/>
      <c r="G57" s="24">
        <v>20</v>
      </c>
      <c r="H57" s="21">
        <v>20</v>
      </c>
      <c r="I57" s="21"/>
      <c r="J57" s="21">
        <v>20</v>
      </c>
      <c r="K57" s="17">
        <f>H57-E57</f>
        <v>0</v>
      </c>
      <c r="L57" s="17"/>
      <c r="M57" s="17">
        <f>K57</f>
        <v>0</v>
      </c>
    </row>
    <row r="58" spans="1:13" ht="29.25" hidden="1" customHeight="1" x14ac:dyDescent="0.25">
      <c r="A58" s="64"/>
      <c r="B58" s="64"/>
      <c r="C58" s="64"/>
      <c r="D58" s="64"/>
      <c r="E58" s="64"/>
      <c r="F58" s="64"/>
      <c r="G58" s="64"/>
      <c r="H58" s="64"/>
      <c r="I58" s="64"/>
      <c r="J58" s="64"/>
      <c r="K58" s="64"/>
      <c r="L58" s="64"/>
      <c r="M58" s="64"/>
    </row>
    <row r="59" spans="1:13" s="15" customFormat="1" ht="19.5" customHeight="1" x14ac:dyDescent="0.2">
      <c r="A59" s="17">
        <v>3</v>
      </c>
      <c r="B59" s="18" t="s">
        <v>11</v>
      </c>
      <c r="C59" s="17"/>
      <c r="D59" s="17"/>
      <c r="E59" s="17"/>
      <c r="F59" s="17"/>
      <c r="G59" s="17"/>
      <c r="H59" s="17"/>
      <c r="I59" s="17"/>
      <c r="J59" s="17"/>
      <c r="K59" s="17"/>
      <c r="L59" s="17"/>
      <c r="M59" s="17"/>
    </row>
    <row r="60" spans="1:13" s="15" customFormat="1" ht="78" customHeight="1" x14ac:dyDescent="0.2">
      <c r="A60" s="17"/>
      <c r="B60" s="27" t="s">
        <v>59</v>
      </c>
      <c r="C60" s="24" t="s">
        <v>46</v>
      </c>
      <c r="D60" s="24" t="s">
        <v>44</v>
      </c>
      <c r="E60" s="32">
        <v>695.65</v>
      </c>
      <c r="F60" s="33"/>
      <c r="G60" s="32">
        <f>E60+F60</f>
        <v>695.65</v>
      </c>
      <c r="H60" s="23">
        <f>H48/H54</f>
        <v>695.60869565217388</v>
      </c>
      <c r="I60" s="23"/>
      <c r="J60" s="23">
        <f>H60</f>
        <v>695.60869565217388</v>
      </c>
      <c r="K60" s="16">
        <f>E60-H60</f>
        <v>4.1304347826098819E-2</v>
      </c>
      <c r="L60" s="16"/>
      <c r="M60" s="16">
        <f>G60-J60</f>
        <v>4.1304347826098819E-2</v>
      </c>
    </row>
    <row r="61" spans="1:13" s="15" customFormat="1" ht="141.75" x14ac:dyDescent="0.2">
      <c r="A61" s="17"/>
      <c r="B61" s="27" t="s">
        <v>82</v>
      </c>
      <c r="C61" s="24" t="s">
        <v>46</v>
      </c>
      <c r="D61" s="24" t="s">
        <v>44</v>
      </c>
      <c r="E61" s="32">
        <v>33666.67</v>
      </c>
      <c r="F61" s="33"/>
      <c r="G61" s="32">
        <f>E61+F61</f>
        <v>33666.67</v>
      </c>
      <c r="H61" s="23">
        <f>H47/H53</f>
        <v>28972.248666666666</v>
      </c>
      <c r="I61" s="22"/>
      <c r="J61" s="23">
        <f>H61</f>
        <v>28972.248666666666</v>
      </c>
      <c r="K61" s="16">
        <f>H61-E61</f>
        <v>-4694.4213333333319</v>
      </c>
      <c r="L61" s="16"/>
      <c r="M61" s="16">
        <f>K61</f>
        <v>-4694.4213333333319</v>
      </c>
    </row>
    <row r="62" spans="1:13" s="15" customFormat="1" ht="78.75" x14ac:dyDescent="0.2">
      <c r="A62" s="17"/>
      <c r="B62" s="25" t="s">
        <v>60</v>
      </c>
      <c r="C62" s="29" t="s">
        <v>46</v>
      </c>
      <c r="D62" s="34" t="s">
        <v>44</v>
      </c>
      <c r="E62" s="32">
        <v>7000</v>
      </c>
      <c r="F62" s="33"/>
      <c r="G62" s="32">
        <v>7000</v>
      </c>
      <c r="H62" s="23">
        <f>H50/H56</f>
        <v>5500</v>
      </c>
      <c r="I62" s="23"/>
      <c r="J62" s="23">
        <f>H62</f>
        <v>5500</v>
      </c>
      <c r="K62" s="37">
        <f>-H62-E62</f>
        <v>-12500</v>
      </c>
      <c r="L62" s="37"/>
      <c r="M62" s="37">
        <f>K62</f>
        <v>-12500</v>
      </c>
    </row>
    <row r="63" spans="1:13" s="15" customFormat="1" ht="63" x14ac:dyDescent="0.2">
      <c r="A63" s="17"/>
      <c r="B63" s="25" t="s">
        <v>61</v>
      </c>
      <c r="C63" s="29" t="s">
        <v>46</v>
      </c>
      <c r="D63" s="34" t="s">
        <v>44</v>
      </c>
      <c r="E63" s="32">
        <v>5000</v>
      </c>
      <c r="F63" s="33"/>
      <c r="G63" s="32">
        <v>5000</v>
      </c>
      <c r="H63" s="23">
        <f>H49/H57</f>
        <v>5000</v>
      </c>
      <c r="I63" s="23"/>
      <c r="J63" s="23">
        <f>H63</f>
        <v>5000</v>
      </c>
      <c r="K63" s="37">
        <f>H63-E63</f>
        <v>0</v>
      </c>
      <c r="L63" s="37"/>
      <c r="M63" s="37">
        <f>K63</f>
        <v>0</v>
      </c>
    </row>
    <row r="64" spans="1:13" s="15" customFormat="1" ht="32.25" hidden="1" customHeight="1" x14ac:dyDescent="0.2">
      <c r="A64" s="64"/>
      <c r="B64" s="64"/>
      <c r="C64" s="64"/>
      <c r="D64" s="64"/>
      <c r="E64" s="64"/>
      <c r="F64" s="64"/>
      <c r="G64" s="64"/>
      <c r="H64" s="64"/>
      <c r="I64" s="64"/>
      <c r="J64" s="64"/>
      <c r="K64" s="64"/>
      <c r="L64" s="64"/>
      <c r="M64" s="64"/>
    </row>
    <row r="65" spans="1:13" s="15" customFormat="1" ht="15" x14ac:dyDescent="0.2">
      <c r="A65" s="17">
        <v>4</v>
      </c>
      <c r="B65" s="18" t="s">
        <v>12</v>
      </c>
      <c r="C65" s="17"/>
      <c r="D65" s="17"/>
      <c r="E65" s="17"/>
      <c r="F65" s="17"/>
      <c r="G65" s="17"/>
      <c r="H65" s="17"/>
      <c r="I65" s="17"/>
      <c r="J65" s="17"/>
      <c r="K65" s="17"/>
      <c r="L65" s="17"/>
      <c r="M65" s="17"/>
    </row>
    <row r="66" spans="1:13" s="15" customFormat="1" ht="165" customHeight="1" x14ac:dyDescent="0.2">
      <c r="A66" s="17"/>
      <c r="B66" s="44" t="s">
        <v>83</v>
      </c>
      <c r="C66" s="40" t="s">
        <v>45</v>
      </c>
      <c r="D66" s="40" t="s">
        <v>44</v>
      </c>
      <c r="E66" s="31">
        <v>100</v>
      </c>
      <c r="F66" s="39"/>
      <c r="G66" s="31">
        <f>E66+F66</f>
        <v>100</v>
      </c>
      <c r="H66" s="21">
        <v>100</v>
      </c>
      <c r="I66" s="21"/>
      <c r="J66" s="21">
        <f>H66</f>
        <v>100</v>
      </c>
      <c r="K66" s="36">
        <f>H66-E66</f>
        <v>0</v>
      </c>
      <c r="L66" s="17"/>
      <c r="M66" s="36">
        <f>K66</f>
        <v>0</v>
      </c>
    </row>
    <row r="67" spans="1:13" s="15" customFormat="1" ht="120.75" customHeight="1" x14ac:dyDescent="0.2">
      <c r="A67" s="17"/>
      <c r="B67" s="44" t="s">
        <v>84</v>
      </c>
      <c r="C67" s="40" t="s">
        <v>45</v>
      </c>
      <c r="D67" s="40" t="s">
        <v>44</v>
      </c>
      <c r="E67" s="31">
        <v>100</v>
      </c>
      <c r="F67" s="39"/>
      <c r="G67" s="31">
        <f>E67+F67</f>
        <v>100</v>
      </c>
      <c r="H67" s="21">
        <v>100</v>
      </c>
      <c r="I67" s="21"/>
      <c r="J67" s="21">
        <f>H67</f>
        <v>100</v>
      </c>
      <c r="K67" s="36">
        <f>H67-E67</f>
        <v>0</v>
      </c>
      <c r="L67" s="17"/>
      <c r="M67" s="36">
        <f>J67-G67</f>
        <v>0</v>
      </c>
    </row>
    <row r="68" spans="1:13" s="15" customFormat="1" ht="119.25" customHeight="1" x14ac:dyDescent="0.2">
      <c r="A68" s="17"/>
      <c r="B68" s="44" t="s">
        <v>85</v>
      </c>
      <c r="C68" s="40" t="s">
        <v>45</v>
      </c>
      <c r="D68" s="40" t="s">
        <v>44</v>
      </c>
      <c r="E68" s="31">
        <v>100</v>
      </c>
      <c r="F68" s="39"/>
      <c r="G68" s="31">
        <f>E68+F68</f>
        <v>100</v>
      </c>
      <c r="H68" s="17">
        <v>100</v>
      </c>
      <c r="I68" s="17"/>
      <c r="J68" s="17">
        <v>100</v>
      </c>
      <c r="K68" s="36">
        <f>H68-E68</f>
        <v>0</v>
      </c>
      <c r="L68" s="17"/>
      <c r="M68" s="36">
        <f>J68-G68</f>
        <v>0</v>
      </c>
    </row>
    <row r="69" spans="1:13" s="15" customFormat="1" ht="119.25" customHeight="1" x14ac:dyDescent="0.2">
      <c r="A69" s="40"/>
      <c r="B69" s="44" t="s">
        <v>62</v>
      </c>
      <c r="C69" s="40" t="s">
        <v>45</v>
      </c>
      <c r="D69" s="40" t="s">
        <v>44</v>
      </c>
      <c r="E69" s="31">
        <v>100</v>
      </c>
      <c r="F69" s="39"/>
      <c r="G69" s="31">
        <f>E69+F69</f>
        <v>100</v>
      </c>
      <c r="H69" s="40">
        <v>100</v>
      </c>
      <c r="I69" s="40"/>
      <c r="J69" s="40">
        <v>100</v>
      </c>
      <c r="K69" s="36">
        <f>H69-E69</f>
        <v>0</v>
      </c>
      <c r="L69" s="40"/>
      <c r="M69" s="36">
        <f>J69-G69</f>
        <v>0</v>
      </c>
    </row>
    <row r="70" spans="1:13" s="15" customFormat="1" ht="12" x14ac:dyDescent="0.2">
      <c r="A70" s="65" t="s">
        <v>23</v>
      </c>
      <c r="B70" s="65"/>
      <c r="C70" s="65"/>
      <c r="D70" s="65"/>
      <c r="E70" s="65"/>
      <c r="F70" s="65"/>
      <c r="G70" s="65"/>
      <c r="H70" s="65"/>
      <c r="I70" s="65"/>
      <c r="J70" s="65"/>
      <c r="K70" s="65"/>
      <c r="L70" s="65"/>
      <c r="M70" s="65"/>
    </row>
    <row r="71" spans="1:13" ht="8.25" customHeight="1" x14ac:dyDescent="0.25">
      <c r="A71" s="1"/>
    </row>
    <row r="72" spans="1:13" ht="19.5" customHeight="1" x14ac:dyDescent="0.25">
      <c r="A72" s="3" t="s">
        <v>38</v>
      </c>
      <c r="B72" s="3"/>
      <c r="C72" s="3"/>
      <c r="D72" s="3"/>
    </row>
    <row r="73" spans="1:13" x14ac:dyDescent="0.25">
      <c r="A73" s="67" t="s">
        <v>52</v>
      </c>
      <c r="B73" s="67"/>
      <c r="C73" s="67"/>
      <c r="D73" s="67"/>
    </row>
    <row r="74" spans="1:13" ht="15" customHeight="1" x14ac:dyDescent="0.25">
      <c r="A74" s="4" t="s">
        <v>39</v>
      </c>
      <c r="B74" s="4"/>
      <c r="C74" s="4"/>
      <c r="D74" s="4"/>
    </row>
    <row r="75" spans="1:13" s="35" customFormat="1" x14ac:dyDescent="0.25">
      <c r="A75" s="70" t="s">
        <v>71</v>
      </c>
      <c r="B75" s="70"/>
      <c r="C75" s="70"/>
      <c r="D75" s="70"/>
      <c r="E75" s="70"/>
    </row>
    <row r="76" spans="1:13" s="35" customFormat="1" x14ac:dyDescent="0.25">
      <c r="A76" s="70"/>
      <c r="B76" s="70"/>
      <c r="C76" s="70"/>
      <c r="D76" s="70"/>
      <c r="E76" s="70"/>
      <c r="G76" s="60"/>
      <c r="H76" s="60"/>
      <c r="J76" s="71" t="s">
        <v>72</v>
      </c>
      <c r="K76" s="71"/>
      <c r="L76" s="71"/>
      <c r="M76" s="71"/>
    </row>
    <row r="77" spans="1:13" s="35" customFormat="1" ht="15.75" customHeight="1" x14ac:dyDescent="0.25">
      <c r="A77" s="26"/>
      <c r="B77" s="26"/>
      <c r="C77" s="26"/>
      <c r="D77" s="26"/>
      <c r="E77" s="26"/>
      <c r="J77" s="58" t="s">
        <v>73</v>
      </c>
      <c r="K77" s="58"/>
      <c r="L77" s="58"/>
      <c r="M77" s="58"/>
    </row>
    <row r="78" spans="1:13" s="35" customFormat="1" ht="43.5" customHeight="1" x14ac:dyDescent="0.25">
      <c r="A78" s="70" t="s">
        <v>51</v>
      </c>
      <c r="B78" s="70"/>
      <c r="C78" s="70"/>
      <c r="D78" s="70"/>
      <c r="E78" s="70"/>
      <c r="G78" s="60"/>
      <c r="H78" s="60"/>
      <c r="J78" s="71" t="s">
        <v>74</v>
      </c>
      <c r="K78" s="71"/>
      <c r="L78" s="71"/>
      <c r="M78" s="71"/>
    </row>
    <row r="79" spans="1:13" s="35" customFormat="1" ht="15.75" customHeight="1" x14ac:dyDescent="0.25">
      <c r="A79" s="70"/>
      <c r="B79" s="70"/>
      <c r="C79" s="70"/>
      <c r="D79" s="70"/>
      <c r="E79" s="70"/>
      <c r="J79" s="58" t="s">
        <v>73</v>
      </c>
      <c r="K79" s="58"/>
      <c r="L79" s="58"/>
      <c r="M79" s="58"/>
    </row>
    <row r="89" spans="8:8" x14ac:dyDescent="0.25">
      <c r="H89" s="14" t="s">
        <v>53</v>
      </c>
    </row>
  </sheetData>
  <mergeCells count="58">
    <mergeCell ref="A78:E79"/>
    <mergeCell ref="J77:M77"/>
    <mergeCell ref="J76:M76"/>
    <mergeCell ref="J78:M78"/>
    <mergeCell ref="J79:M79"/>
    <mergeCell ref="B38:D38"/>
    <mergeCell ref="B39:D39"/>
    <mergeCell ref="A75:E76"/>
    <mergeCell ref="G76:H76"/>
    <mergeCell ref="E43:G43"/>
    <mergeCell ref="B19:M19"/>
    <mergeCell ref="A27:A28"/>
    <mergeCell ref="E27:G27"/>
    <mergeCell ref="H27:J27"/>
    <mergeCell ref="K27:M27"/>
    <mergeCell ref="H43:J43"/>
    <mergeCell ref="A36:A37"/>
    <mergeCell ref="E36:G36"/>
    <mergeCell ref="G78:H78"/>
    <mergeCell ref="B29:D29"/>
    <mergeCell ref="B30:D30"/>
    <mergeCell ref="B31:D31"/>
    <mergeCell ref="A32:M32"/>
    <mergeCell ref="A58:M58"/>
    <mergeCell ref="A64:M64"/>
    <mergeCell ref="A70:M70"/>
    <mergeCell ref="A34:M34"/>
    <mergeCell ref="A73:D73"/>
    <mergeCell ref="A13:M13"/>
    <mergeCell ref="A51:M51"/>
    <mergeCell ref="A43:A44"/>
    <mergeCell ref="B43:B44"/>
    <mergeCell ref="C43:C44"/>
    <mergeCell ref="D43:D44"/>
    <mergeCell ref="B36:D37"/>
    <mergeCell ref="K36:M36"/>
    <mergeCell ref="H36:J36"/>
    <mergeCell ref="K43:M43"/>
    <mergeCell ref="J1:M4"/>
    <mergeCell ref="A11:A12"/>
    <mergeCell ref="A5:M5"/>
    <mergeCell ref="A6:M6"/>
    <mergeCell ref="E7:M7"/>
    <mergeCell ref="E8:M8"/>
    <mergeCell ref="E9:M9"/>
    <mergeCell ref="E10:M10"/>
    <mergeCell ref="A7:A8"/>
    <mergeCell ref="A9:A10"/>
    <mergeCell ref="R27:T27"/>
    <mergeCell ref="U27:W27"/>
    <mergeCell ref="X27:Z27"/>
    <mergeCell ref="E11:M11"/>
    <mergeCell ref="E12:M12"/>
    <mergeCell ref="B15:M15"/>
    <mergeCell ref="B16:M16"/>
    <mergeCell ref="B22:M22"/>
    <mergeCell ref="B23:M23"/>
    <mergeCell ref="B27:D28"/>
  </mergeCells>
  <pageMargins left="0.16" right="0.16" top="0.35" bottom="0.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2717630</vt:lpstr>
      <vt:lpstr>'2717630'!Область_друку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2024-01-31T09:02:16Z</cp:lastPrinted>
  <dcterms:created xsi:type="dcterms:W3CDTF">2018-12-28T08:43:53Z</dcterms:created>
  <dcterms:modified xsi:type="dcterms:W3CDTF">2024-03-04T07:38:34Z</dcterms:modified>
</cp:coreProperties>
</file>