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березень\1303\Звіти по паспортах економіка\"/>
    </mc:Choice>
  </mc:AlternateContent>
  <bookViews>
    <workbookView xWindow="0" yWindow="0" windowWidth="28800" windowHeight="11835"/>
  </bookViews>
  <sheets>
    <sheet name="2717630" sheetId="3" r:id="rId1"/>
  </sheets>
  <definedNames>
    <definedName name="_xlnm.Print_Area" localSheetId="0">'2717630'!$A$1:$M$79</definedName>
  </definedNames>
  <calcPr calcId="152511"/>
</workbook>
</file>

<file path=xl/calcChain.xml><?xml version="1.0" encoding="utf-8"?>
<calcChain xmlns="http://schemas.openxmlformats.org/spreadsheetml/2006/main">
  <c r="H63" i="3" l="1"/>
  <c r="G63" i="3"/>
  <c r="E63" i="3"/>
  <c r="K62" i="3"/>
  <c r="G62" i="3"/>
  <c r="E62" i="3"/>
  <c r="H61" i="3"/>
  <c r="G53" i="3"/>
  <c r="E61" i="3"/>
  <c r="E60" i="3"/>
  <c r="H60" i="3"/>
  <c r="G57" i="3"/>
  <c r="G56" i="3"/>
  <c r="G48" i="3"/>
  <c r="J49" i="3"/>
  <c r="G50" i="3"/>
  <c r="K50" i="3"/>
  <c r="K47" i="3"/>
  <c r="M47" i="3"/>
  <c r="G69" i="3"/>
  <c r="G68" i="3"/>
  <c r="G67" i="3"/>
  <c r="G66" i="3"/>
  <c r="M69" i="3"/>
  <c r="K69" i="3"/>
  <c r="J63" i="3"/>
  <c r="H62" i="3"/>
  <c r="J62" i="3"/>
  <c r="J60" i="3"/>
  <c r="M60" i="3"/>
  <c r="J61" i="3"/>
  <c r="K54" i="3"/>
  <c r="M54" i="3"/>
  <c r="M50" i="3"/>
  <c r="J47" i="3"/>
  <c r="K48" i="3"/>
  <c r="M48" i="3"/>
  <c r="K49" i="3"/>
  <c r="M49" i="3"/>
  <c r="J48" i="3"/>
  <c r="G47" i="3"/>
  <c r="K68" i="3"/>
  <c r="K67" i="3"/>
  <c r="J67" i="3"/>
  <c r="M67" i="3"/>
  <c r="K66" i="3"/>
  <c r="M66" i="3"/>
  <c r="J66" i="3"/>
  <c r="K57" i="3"/>
  <c r="M57" i="3"/>
  <c r="K56" i="3"/>
  <c r="M56" i="3"/>
  <c r="K55" i="3"/>
  <c r="M55" i="3"/>
  <c r="K53" i="3"/>
  <c r="M53" i="3"/>
  <c r="M68" i="3"/>
  <c r="G61" i="3"/>
  <c r="G60" i="3"/>
  <c r="G55" i="3"/>
  <c r="G54" i="3"/>
  <c r="E30" i="3"/>
  <c r="G30" i="3"/>
  <c r="E39" i="3"/>
  <c r="K31" i="3"/>
  <c r="M31" i="3"/>
  <c r="M30" i="3"/>
  <c r="H30" i="3"/>
  <c r="H39" i="3"/>
  <c r="J31" i="3"/>
  <c r="J39" i="3"/>
  <c r="G31" i="3"/>
  <c r="G39" i="3"/>
  <c r="K30" i="3"/>
  <c r="K39" i="3"/>
  <c r="K60" i="3"/>
  <c r="K63" i="3"/>
  <c r="M63" i="3"/>
  <c r="K61" i="3"/>
  <c r="M61" i="3"/>
  <c r="M62" i="3"/>
  <c r="J30" i="3"/>
  <c r="M39" i="3"/>
</calcChain>
</file>

<file path=xl/sharedStrings.xml><?xml version="1.0" encoding="utf-8"?>
<sst xmlns="http://schemas.openxmlformats.org/spreadsheetml/2006/main" count="151" uniqueCount="86">
  <si>
    <t>1.</t>
  </si>
  <si>
    <t>2.</t>
  </si>
  <si>
    <t>3.</t>
  </si>
  <si>
    <t>(КФКВК)</t>
  </si>
  <si>
    <t>N з/п</t>
  </si>
  <si>
    <t>Завдання</t>
  </si>
  <si>
    <t>Усього</t>
  </si>
  <si>
    <t>Одиниця виміру</t>
  </si>
  <si>
    <t>Джерело інформації</t>
  </si>
  <si>
    <t>затрат</t>
  </si>
  <si>
    <t>продукту</t>
  </si>
  <si>
    <t>ефективності</t>
  </si>
  <si>
    <t>якості</t>
  </si>
  <si>
    <t>(найменування відповідального виконавця)</t>
  </si>
  <si>
    <t>(найменування головного розпорядника)</t>
  </si>
  <si>
    <t>(найменування бюджетної програми)</t>
  </si>
  <si>
    <t>Звіт</t>
  </si>
  <si>
    <t>Затверджено у паспорті бюджетної програми</t>
  </si>
  <si>
    <t>Відхилення</t>
  </si>
  <si>
    <t>загальний фонд</t>
  </si>
  <si>
    <t>спеціальний фонд</t>
  </si>
  <si>
    <t>усього</t>
  </si>
  <si>
    <t>Показники</t>
  </si>
  <si>
    <t>Аналіз стану виконання результативних показників</t>
  </si>
  <si>
    <t>N
з/п</t>
  </si>
  <si>
    <t>(код)</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</si>
  <si>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</si>
  <si>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</si>
  <si>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</si>
  <si>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</si>
  <si>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</si>
  <si>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</si>
  <si>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</si>
  <si>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</si>
  <si>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</si>
  <si>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</si>
  <si>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</si>
  <si>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</si>
  <si>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</si>
  <si>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</si>
  <si>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(КТПКВК МБ)(код)</t>
  </si>
  <si>
    <t>ЗАТВЕРДЖЕНО
Наказ Міністерства фінансів України 26 серпня 2014 року № 836
(у редакції наказу Міністерства фінансів Українивід 29 грудня 2018 року № 1209)</t>
  </si>
  <si>
    <t>Управління економіки Хмельницької міської ради</t>
  </si>
  <si>
    <t>кошторис</t>
  </si>
  <si>
    <t>розрахунок</t>
  </si>
  <si>
    <t>%</t>
  </si>
  <si>
    <t>грн.</t>
  </si>
  <si>
    <t>0470</t>
  </si>
  <si>
    <t>Реалізація програм і заходів в галузі зовнішньоекономічної діяльності</t>
  </si>
  <si>
    <t>план заходів</t>
  </si>
  <si>
    <t>Головний бухгалтер</t>
  </si>
  <si>
    <t>Програма має високу  ефективність.</t>
  </si>
  <si>
    <t xml:space="preserve"> </t>
  </si>
  <si>
    <t xml:space="preserve">Відхилення між показнииками видатків загального фонду затвердженими та касовими виникло внаслідок економії коштів. </t>
  </si>
  <si>
    <t>Активізація міжнародного співробітництва громади, забезпечення пізнаваності громади та створення позитивного інвестиційнгого іміджу на національному та міжнародному рівнях, в рамках Програми міжнародного співробітництва та промоції Хмельницької міської територіальної громади на 2021 -2025 роки</t>
  </si>
  <si>
    <t xml:space="preserve">Активізація міжнародного співробітництва громади, забезпечення пізнаваності громади та створення позитивного інвестиційнгого іміджу на національному та міжнародному рівнях, створення дієвої комунікаційної стратегії, обмін позитивним досвідом щодо реалізації засад місцевого самоврядування та підвищення конкурентноздатності громади задля добробуту мешканців громади.   </t>
  </si>
  <si>
    <t>Середня вартість од. презентаційної та іміджевої продукції</t>
  </si>
  <si>
    <t>Середні витрати на одну публікацію в ЗМІ</t>
  </si>
  <si>
    <t>Середні витрати на один онлайн захід</t>
  </si>
  <si>
    <t>Відсоток фактично проведених онлайн заходів до запланованих</t>
  </si>
  <si>
    <t>Здійснення міжнародного співробітництва у рамках міжнародних програм, які будуть реалізовуватись на території Хмельницької міської територіальної громади</t>
  </si>
  <si>
    <t>Здійснення міжнародного співробітництва у рамках програм, які будуть реалізовуватися на території Хмельницької міської територіальної громади</t>
  </si>
  <si>
    <t>Запланована кількість угод</t>
  </si>
  <si>
    <t xml:space="preserve">од. </t>
  </si>
  <si>
    <t>уг.</t>
  </si>
  <si>
    <t>шт.</t>
  </si>
  <si>
    <t>(Власне ім'я, ПРІЗВИЩЕ)</t>
  </si>
  <si>
    <t>Вероніка ПАВЛЮК</t>
  </si>
  <si>
    <t>грн</t>
  </si>
  <si>
    <t>Відхилення між показниками видатків загального фонду затвердженими та касовими виникло внаслідок введення воєнного стану в Україні та з обмеженнями, передбаченими Постановою КМУ від 09.06.2021р. №590 . Плановий обсяг витрат на висвітлення інформації щодо інвестиційної привабливості громади в ЗМІ є більшим за фактичний за рахунок безкоштовних публікацій. Плановий обсяг витрат на організацію прийомів офіційних делегацій та заходів, що проводяться в громаді є меншим за фактичний за рахунок безкоштовних прийомів сторонами, які зустрічають, внаслідок чого виникла економія бюджетних коштів.</t>
  </si>
  <si>
    <t>Відсоток фактично проведених онлайн заходів на базі онлайн платформи міст-побратимів до запланованих</t>
  </si>
  <si>
    <t>про виконання паспорта бюджетної програми місцевого бюджету за 2024 рік</t>
  </si>
  <si>
    <t>Програма  міжнародного співробітництва та промоції Хмельницької міської територіальної громади на 2021 -2025 роки (зі змінами та доповненнями)</t>
  </si>
  <si>
    <t>Заступник начальника управління</t>
  </si>
  <si>
    <t>Тетяна ПШЕДЗЯЛ</t>
  </si>
  <si>
    <t xml:space="preserve">обсяг витрат на органі-зацію прийомів офіцій-них делегацій та захо-дів, що проводяться в громаді </t>
  </si>
  <si>
    <t>обсяг витрат на придба-ння презентаційної та іміджевої продукції</t>
  </si>
  <si>
    <t>обсяг витрат на прове-дення онлайн заходів на базі онлайн плат-форми міст-побратимів</t>
  </si>
  <si>
    <t>обсяг витрат на висвіт-лення інформації щодо інвестиційної привабли-вості громади в ЗМІ</t>
  </si>
  <si>
    <t>Кількість запланова-них прийомів офіційних делегацій</t>
  </si>
  <si>
    <t xml:space="preserve">Придбання заплано-ваної презентаційної та іміджевої продукції </t>
  </si>
  <si>
    <t>Кількість публікацій в різних ЗМІ щодо інвестиційної приваб-ливості громади</t>
  </si>
  <si>
    <t>Кількість проведених онлайн заходів на ба-зі онлайн платформи міст-побратимів</t>
  </si>
  <si>
    <t xml:space="preserve">Середні витрати на організацію прийомів офіційних делегацій та заходів, що прово-дяться в громаді </t>
  </si>
  <si>
    <t>Відсоток фактично організованих прийомів офіційних делегацій та заходів, що проводять-ся в громаді до запланованих</t>
  </si>
  <si>
    <t>Відсоток фактично придбаної презента-ційної та іміджевої продукції до запланованої</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</si>
</sst>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9" formatCode="#,##0.00\ _₴"/>
  </numFmts>
  <fonts count="18" x14ac:knownFonts="1">
    <font>
      <sz val="11"/>
      <color theme="1"/>
      <name val="Calibri"/>
      <family val="2"/>
      <charset val="204"/>
      <scheme val="minor"/>
    </font>
    <font>
      <sz val="11"/>
      <color indexed="8"/>
      <name val="Calibri"/>
      <family val="2"/>
      <charset val="204"/>
    </font>
    <font>
      <sz val="11"/>
      <name val="Times New Roman"/>
      <family val="1"/>
      <charset val="204"/>
    </font>
    <font>
      <sz val="11"/>
      <color theme="1"/>
      <name val="Calibri"/>
      <family val="2"/>
      <scheme val="minor"/>
    </font>
    <font>
      <sz val="12"/>
      <color rgb="FF000000"/>
      <name val="Times New Roman"/>
      <family val="1"/>
      <charset val="204"/>
    </font>
    <font>
      <sz val="8"/>
      <color rgb="FF000000"/>
      <name val="Times New Roman"/>
      <family val="1"/>
      <charset val="204"/>
    </font>
    <font>
      <b/>
      <sz val="11"/>
      <color theme="1"/>
      <name val="Times New Roman"/>
      <family val="1"/>
      <charset val="204"/>
    </font>
    <font>
      <b/>
      <sz val="12"/>
      <color rgb="FF000000"/>
      <name val="Times New Roman"/>
      <family val="1"/>
      <charset val="204"/>
    </font>
    <font>
      <sz val="12"/>
      <color theme="1"/>
      <name val="Times New Roman"/>
      <family val="1"/>
      <charset val="204"/>
    </font>
    <font>
      <b/>
      <sz val="12"/>
      <color theme="1"/>
      <name val="Times New Roman"/>
      <family val="1"/>
      <charset val="204"/>
    </font>
    <font>
      <sz val="9"/>
      <color theme="1"/>
      <name val="Times New Roman"/>
      <family val="1"/>
      <charset val="204"/>
    </font>
    <font>
      <sz val="11"/>
      <color rgb="FF000000"/>
      <name val="Times New Roman"/>
      <family val="1"/>
      <charset val="204"/>
    </font>
    <font>
      <b/>
      <sz val="11"/>
      <color rgb="FF000000"/>
      <name val="Times New Roman"/>
      <family val="1"/>
      <charset val="204"/>
    </font>
    <font>
      <sz val="12"/>
      <color theme="1"/>
      <name val="Calibri"/>
      <family val="2"/>
      <charset val="204"/>
      <scheme val="minor"/>
    </font>
    <font>
      <sz val="11"/>
      <color theme="1"/>
      <name val="Times New Roman"/>
      <family val="1"/>
      <charset val="204"/>
    </font>
    <font>
      <sz val="9"/>
      <color rgb="FF000000"/>
      <name val="Times New Roman"/>
      <family val="1"/>
      <charset val="204"/>
    </font>
    <font>
      <u/>
      <sz val="12"/>
      <color rgb="FF000000"/>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 fillId="0" borderId="0"/>
    <xf numFmtId="0" fontId="3" fillId="0" borderId="0"/>
  </cellStyleXfs>
  <cellXfs count="74">
    <xf numFmtId="0" fontId="0" fillId="0" borderId="0" xfId="0"/>
    <xf numFmtId="0" fontId="4" fillId="0" borderId="0" xfId="0" applyFont="1"/>
    <xf numFmtId="0" fontId="5"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vertical="top"/>
    </xf>
    <xf numFmtId="49" fontId="6" fillId="0" borderId="1" xfId="0" applyNumberFormat="1" applyFont="1" applyBorder="1" applyAlignment="1">
      <alignment horizontal="center" wrapText="1"/>
    </xf>
    <xf numFmtId="0" fontId="7" fillId="0" borderId="2"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4" fillId="0" borderId="2" xfId="0" applyFont="1" applyBorder="1" applyAlignment="1">
      <alignment horizontal="center" vertical="center" wrapText="1"/>
    </xf>
    <xf numFmtId="0" fontId="5" fillId="0" borderId="0" xfId="0" applyFont="1" applyAlignment="1">
      <alignment horizontal="center" vertical="top" wrapText="1"/>
    </xf>
    <xf numFmtId="0" fontId="6" fillId="0" borderId="1" xfId="0" applyFont="1" applyBorder="1" applyAlignment="1">
      <alignment horizont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8" fillId="0" borderId="0" xfId="0" applyFont="1"/>
    <xf numFmtId="0" fontId="10" fillId="0" borderId="0" xfId="0" applyFont="1"/>
    <xf numFmtId="2"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89" fontId="11" fillId="0" borderId="2" xfId="0" applyNumberFormat="1" applyFont="1" applyBorder="1" applyAlignment="1">
      <alignment horizontal="center" vertical="center" wrapText="1"/>
    </xf>
    <xf numFmtId="189" fontId="11"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13" fillId="0" borderId="0" xfId="0" applyFont="1"/>
    <xf numFmtId="3" fontId="11" fillId="0" borderId="2" xfId="0" applyNumberFormat="1" applyFont="1" applyBorder="1" applyAlignment="1">
      <alignment horizontal="center" vertical="center" wrapText="1"/>
    </xf>
    <xf numFmtId="2" fontId="11" fillId="0" borderId="2" xfId="0" applyNumberFormat="1" applyFont="1" applyFill="1" applyBorder="1" applyAlignment="1">
      <alignment horizontal="center" vertical="center" wrapText="1"/>
    </xf>
    <xf numFmtId="4" fontId="11"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1" fontId="4" fillId="0" borderId="2" xfId="0" applyNumberFormat="1" applyFont="1" applyBorder="1" applyAlignment="1">
      <alignment horizontal="center" vertical="center" wrapText="1"/>
    </xf>
    <xf numFmtId="1" fontId="11" fillId="0" borderId="2" xfId="0" applyNumberFormat="1" applyFont="1" applyFill="1" applyBorder="1" applyAlignment="1">
      <alignment horizontal="center" vertical="center" wrapText="1"/>
    </xf>
    <xf numFmtId="0" fontId="11" fillId="0" borderId="2" xfId="0" applyFont="1" applyBorder="1" applyAlignment="1">
      <alignment horizontal="justify" vertical="center" wrapText="1"/>
    </xf>
    <xf numFmtId="0" fontId="11" fillId="0" borderId="2" xfId="0" applyFont="1" applyBorder="1" applyAlignment="1">
      <alignment horizontal="center" vertical="center" wrapText="1"/>
    </xf>
    <xf numFmtId="4" fontId="11" fillId="0" borderId="2" xfId="0" applyNumberFormat="1"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0" fontId="4" fillId="0" borderId="0" xfId="0" applyFont="1" applyBorder="1" applyAlignment="1">
      <alignment horizontal="center" vertical="center" wrapText="1"/>
    </xf>
    <xf numFmtId="0" fontId="9" fillId="0" borderId="1" xfId="0" applyFont="1" applyBorder="1" applyAlignment="1">
      <alignment horizontal="center"/>
    </xf>
    <xf numFmtId="0" fontId="5" fillId="0" borderId="0" xfId="0" applyFont="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14" fillId="0" borderId="7" xfId="0" applyFont="1" applyBorder="1" applyAlignment="1">
      <alignment horizontal="left" vertical="center" wrapText="1"/>
    </xf>
    <xf numFmtId="0" fontId="14" fillId="0" borderId="4" xfId="0" applyFont="1" applyBorder="1" applyAlignment="1">
      <alignment horizontal="left" vertical="center" wrapText="1"/>
    </xf>
    <xf numFmtId="0" fontId="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7" fillId="0" borderId="0" xfId="0" applyFont="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Border="1" applyAlignment="1">
      <alignment horizontal="center" vertical="top" wrapText="1"/>
    </xf>
    <xf numFmtId="0" fontId="4" fillId="0" borderId="0" xfId="0" applyFont="1" applyAlignment="1">
      <alignment vertical="center" wrapText="1"/>
    </xf>
    <xf numFmtId="0" fontId="13" fillId="0" borderId="1" xfId="0" applyFont="1" applyBorder="1" applyAlignment="1">
      <alignment horizontal="center"/>
    </xf>
    <xf numFmtId="0" fontId="11"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1" fillId="0" borderId="2" xfId="0" applyFont="1" applyFill="1" applyBorder="1" applyAlignment="1">
      <alignment horizontal="left" vertical="center" wrapText="1"/>
    </xf>
    <xf numFmtId="0" fontId="15" fillId="0" borderId="2"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Alignment="1">
      <alignment horizontal="center" vertical="center" wrapText="1"/>
    </xf>
    <xf numFmtId="2" fontId="8" fillId="0" borderId="0" xfId="0" applyNumberFormat="1" applyFont="1" applyAlignment="1">
      <alignment horizontal="left" wrapText="1"/>
    </xf>
    <xf numFmtId="0" fontId="14" fillId="0" borderId="0" xfId="0" applyFont="1" applyAlignment="1">
      <alignment horizontal="left" wrapText="1"/>
    </xf>
    <xf numFmtId="0" fontId="7" fillId="0" borderId="0" xfId="0" applyFont="1" applyAlignment="1">
      <alignment horizontal="left" vertical="center" wrapText="1"/>
    </xf>
    <xf numFmtId="0" fontId="8" fillId="0" borderId="1" xfId="0" applyFont="1" applyBorder="1" applyAlignment="1">
      <alignment horizontal="center"/>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abSelected="1" zoomScaleNormal="100" workbookViewId="0">
      <selection activeCell="P19" sqref="P19"/>
    </sheetView>
  </sheetViews>
  <sheetFormatPr defaultRowHeight="15.75" x14ac:dyDescent="0.25"/>
  <cols>
    <col min="1" max="1" width="4.42578125" style="14" customWidth="1"/>
    <col min="2" max="2" width="21.7109375" style="14" customWidth="1"/>
    <col min="3" max="3" width="9.140625" style="14"/>
    <col min="4" max="4" width="9.7109375" style="14" customWidth="1"/>
    <col min="5" max="5" width="11.28515625" style="14" customWidth="1"/>
    <col min="6" max="6" width="12.42578125" style="14" customWidth="1"/>
    <col min="7" max="7" width="10.42578125" style="14" customWidth="1"/>
    <col min="8" max="8" width="11.42578125" style="14" customWidth="1"/>
    <col min="9" max="9" width="13" style="14" customWidth="1"/>
    <col min="10" max="10" width="11.28515625" style="14" customWidth="1"/>
    <col min="11" max="11" width="11.140625" style="14" customWidth="1"/>
    <col min="12" max="12" width="13" style="14" customWidth="1"/>
    <col min="13" max="13" width="10.7109375" style="14" customWidth="1"/>
    <col min="14" max="16384" width="9.140625" style="14"/>
  </cols>
  <sheetData>
    <row r="1" spans="1:13" ht="15.75" customHeight="1" x14ac:dyDescent="0.25">
      <c r="J1" s="57" t="s">
        <v>41</v>
      </c>
      <c r="K1" s="57"/>
      <c r="L1" s="57"/>
      <c r="M1" s="57"/>
    </row>
    <row r="2" spans="1:13" x14ac:dyDescent="0.25">
      <c r="J2" s="57"/>
      <c r="K2" s="57"/>
      <c r="L2" s="57"/>
      <c r="M2" s="57"/>
    </row>
    <row r="3" spans="1:13" x14ac:dyDescent="0.25">
      <c r="J3" s="57"/>
      <c r="K3" s="57"/>
      <c r="L3" s="57"/>
      <c r="M3" s="57"/>
    </row>
    <row r="4" spans="1:13" ht="6" customHeight="1" x14ac:dyDescent="0.25">
      <c r="J4" s="57"/>
      <c r="K4" s="57"/>
      <c r="L4" s="57"/>
      <c r="M4" s="57"/>
    </row>
    <row r="5" spans="1:13" x14ac:dyDescent="0.25">
      <c r="A5" s="59" t="s">
        <v>16</v>
      </c>
      <c r="B5" s="59"/>
      <c r="C5" s="59"/>
      <c r="D5" s="59"/>
      <c r="E5" s="59"/>
      <c r="F5" s="59"/>
      <c r="G5" s="59"/>
      <c r="H5" s="59"/>
      <c r="I5" s="59"/>
      <c r="J5" s="59"/>
      <c r="K5" s="59"/>
      <c r="L5" s="59"/>
      <c r="M5" s="59"/>
    </row>
    <row r="6" spans="1:13" x14ac:dyDescent="0.25">
      <c r="A6" s="59" t="s">
        <v>71</v>
      </c>
      <c r="B6" s="59"/>
      <c r="C6" s="59"/>
      <c r="D6" s="59"/>
      <c r="E6" s="59"/>
      <c r="F6" s="59"/>
      <c r="G6" s="59"/>
      <c r="H6" s="59"/>
      <c r="I6" s="59"/>
      <c r="J6" s="59"/>
      <c r="K6" s="59"/>
      <c r="L6" s="59"/>
      <c r="M6" s="59"/>
    </row>
    <row r="7" spans="1:13" x14ac:dyDescent="0.25">
      <c r="A7" s="58" t="s">
        <v>0</v>
      </c>
      <c r="B7" s="7">
        <v>2700000</v>
      </c>
      <c r="C7" s="12"/>
      <c r="E7" s="48" t="s">
        <v>42</v>
      </c>
      <c r="F7" s="48"/>
      <c r="G7" s="48"/>
      <c r="H7" s="48"/>
      <c r="I7" s="48"/>
      <c r="J7" s="48"/>
      <c r="K7" s="48"/>
      <c r="L7" s="48"/>
      <c r="M7" s="48"/>
    </row>
    <row r="8" spans="1:13" ht="15" customHeight="1" x14ac:dyDescent="0.25">
      <c r="A8" s="58"/>
      <c r="B8" s="10" t="s">
        <v>25</v>
      </c>
      <c r="C8" s="12"/>
      <c r="E8" s="49" t="s">
        <v>14</v>
      </c>
      <c r="F8" s="49"/>
      <c r="G8" s="49"/>
      <c r="H8" s="49"/>
      <c r="I8" s="49"/>
      <c r="J8" s="49"/>
      <c r="K8" s="49"/>
      <c r="L8" s="49"/>
      <c r="M8" s="49"/>
    </row>
    <row r="9" spans="1:13" x14ac:dyDescent="0.25">
      <c r="A9" s="58" t="s">
        <v>1</v>
      </c>
      <c r="B9" s="8">
        <v>2710000</v>
      </c>
      <c r="C9" s="12"/>
      <c r="E9" s="48" t="s">
        <v>42</v>
      </c>
      <c r="F9" s="48"/>
      <c r="G9" s="48"/>
      <c r="H9" s="48"/>
      <c r="I9" s="48"/>
      <c r="J9" s="48"/>
      <c r="K9" s="48"/>
      <c r="L9" s="48"/>
      <c r="M9" s="48"/>
    </row>
    <row r="10" spans="1:13" ht="15" customHeight="1" x14ac:dyDescent="0.25">
      <c r="A10" s="58"/>
      <c r="B10" s="10" t="s">
        <v>25</v>
      </c>
      <c r="C10" s="12"/>
      <c r="E10" s="60" t="s">
        <v>13</v>
      </c>
      <c r="F10" s="60"/>
      <c r="G10" s="60"/>
      <c r="H10" s="60"/>
      <c r="I10" s="60"/>
      <c r="J10" s="60"/>
      <c r="K10" s="60"/>
      <c r="L10" s="60"/>
      <c r="M10" s="60"/>
    </row>
    <row r="11" spans="1:13" x14ac:dyDescent="0.25">
      <c r="A11" s="58" t="s">
        <v>2</v>
      </c>
      <c r="B11" s="11">
        <v>2717630</v>
      </c>
      <c r="C11" s="5" t="s">
        <v>47</v>
      </c>
      <c r="E11" s="48" t="s">
        <v>48</v>
      </c>
      <c r="F11" s="48"/>
      <c r="G11" s="48"/>
      <c r="H11" s="48"/>
      <c r="I11" s="48"/>
      <c r="J11" s="48"/>
      <c r="K11" s="48"/>
      <c r="L11" s="48"/>
      <c r="M11" s="48"/>
    </row>
    <row r="12" spans="1:13" ht="15.75" customHeight="1" x14ac:dyDescent="0.25">
      <c r="A12" s="58"/>
      <c r="B12" s="2" t="s">
        <v>40</v>
      </c>
      <c r="C12" s="2" t="s">
        <v>3</v>
      </c>
      <c r="E12" s="49" t="s">
        <v>15</v>
      </c>
      <c r="F12" s="49"/>
      <c r="G12" s="49"/>
      <c r="H12" s="49"/>
      <c r="I12" s="49"/>
      <c r="J12" s="49"/>
      <c r="K12" s="49"/>
      <c r="L12" s="49"/>
      <c r="M12" s="49"/>
    </row>
    <row r="13" spans="1:13" ht="18.75" customHeight="1" x14ac:dyDescent="0.25">
      <c r="A13" s="61" t="s">
        <v>28</v>
      </c>
      <c r="B13" s="61"/>
      <c r="C13" s="61"/>
      <c r="D13" s="61"/>
      <c r="E13" s="61"/>
      <c r="F13" s="61"/>
      <c r="G13" s="61"/>
      <c r="H13" s="61"/>
      <c r="I13" s="61"/>
      <c r="J13" s="61"/>
      <c r="K13" s="61"/>
      <c r="L13" s="61"/>
      <c r="M13" s="61"/>
    </row>
    <row r="14" spans="1:13" ht="8.25" hidden="1" customHeight="1" x14ac:dyDescent="0.25">
      <c r="A14" s="1"/>
    </row>
    <row r="15" spans="1:13" ht="22.5" customHeight="1" x14ac:dyDescent="0.25">
      <c r="A15" s="9" t="s">
        <v>24</v>
      </c>
      <c r="B15" s="50" t="s">
        <v>26</v>
      </c>
      <c r="C15" s="50"/>
      <c r="D15" s="50"/>
      <c r="E15" s="50"/>
      <c r="F15" s="50"/>
      <c r="G15" s="50"/>
      <c r="H15" s="50"/>
      <c r="I15" s="50"/>
      <c r="J15" s="50"/>
      <c r="K15" s="50"/>
      <c r="L15" s="50"/>
      <c r="M15" s="50"/>
    </row>
    <row r="16" spans="1:13" ht="51" customHeight="1" x14ac:dyDescent="0.25">
      <c r="A16" s="9" t="s">
        <v>0</v>
      </c>
      <c r="B16" s="51" t="s">
        <v>54</v>
      </c>
      <c r="C16" s="52"/>
      <c r="D16" s="52"/>
      <c r="E16" s="52"/>
      <c r="F16" s="52"/>
      <c r="G16" s="52"/>
      <c r="H16" s="53"/>
      <c r="I16" s="53"/>
      <c r="J16" s="53"/>
      <c r="K16" s="53"/>
      <c r="L16" s="53"/>
      <c r="M16" s="54"/>
    </row>
    <row r="17" spans="1:26" ht="3.75" customHeight="1" x14ac:dyDescent="0.25">
      <c r="A17" s="1"/>
    </row>
    <row r="18" spans="1:26" x14ac:dyDescent="0.25">
      <c r="A18" s="3" t="s">
        <v>29</v>
      </c>
    </row>
    <row r="19" spans="1:26" ht="47.25" customHeight="1" x14ac:dyDescent="0.25">
      <c r="A19" s="12"/>
      <c r="B19" s="70" t="s">
        <v>55</v>
      </c>
      <c r="C19" s="70"/>
      <c r="D19" s="70"/>
      <c r="E19" s="70"/>
      <c r="F19" s="70"/>
      <c r="G19" s="70"/>
      <c r="H19" s="71"/>
      <c r="I19" s="71"/>
      <c r="J19" s="71"/>
      <c r="K19" s="71"/>
      <c r="L19" s="71"/>
      <c r="M19" s="71"/>
    </row>
    <row r="20" spans="1:26" x14ac:dyDescent="0.25">
      <c r="A20" s="3" t="s">
        <v>30</v>
      </c>
    </row>
    <row r="21" spans="1:26" ht="3.75" customHeight="1" x14ac:dyDescent="0.25">
      <c r="A21" s="1"/>
    </row>
    <row r="22" spans="1:26" ht="26.25" customHeight="1" x14ac:dyDescent="0.25">
      <c r="A22" s="9" t="s">
        <v>24</v>
      </c>
      <c r="B22" s="50" t="s">
        <v>5</v>
      </c>
      <c r="C22" s="50"/>
      <c r="D22" s="50"/>
      <c r="E22" s="50"/>
      <c r="F22" s="50"/>
      <c r="G22" s="50"/>
      <c r="H22" s="50"/>
      <c r="I22" s="50"/>
      <c r="J22" s="50"/>
      <c r="K22" s="50"/>
      <c r="L22" s="50"/>
      <c r="M22" s="50"/>
    </row>
    <row r="23" spans="1:26" ht="31.5" customHeight="1" x14ac:dyDescent="0.25">
      <c r="A23" s="9" t="s">
        <v>0</v>
      </c>
      <c r="B23" s="55" t="s">
        <v>60</v>
      </c>
      <c r="C23" s="55"/>
      <c r="D23" s="55"/>
      <c r="E23" s="55"/>
      <c r="F23" s="55"/>
      <c r="G23" s="55"/>
      <c r="H23" s="55"/>
      <c r="I23" s="55"/>
      <c r="J23" s="55"/>
      <c r="K23" s="55"/>
      <c r="L23" s="55"/>
      <c r="M23" s="55"/>
    </row>
    <row r="24" spans="1:26" ht="5.25" customHeight="1" x14ac:dyDescent="0.25">
      <c r="A24" s="1"/>
    </row>
    <row r="25" spans="1:26" x14ac:dyDescent="0.25">
      <c r="A25" s="3" t="s">
        <v>31</v>
      </c>
    </row>
    <row r="26" spans="1:26" ht="9" customHeight="1" x14ac:dyDescent="0.25">
      <c r="M26" s="12" t="s">
        <v>27</v>
      </c>
    </row>
    <row r="27" spans="1:26" ht="30" customHeight="1" x14ac:dyDescent="0.25">
      <c r="A27" s="56" t="s">
        <v>24</v>
      </c>
      <c r="B27" s="56" t="s">
        <v>32</v>
      </c>
      <c r="C27" s="56"/>
      <c r="D27" s="56"/>
      <c r="E27" s="56" t="s">
        <v>17</v>
      </c>
      <c r="F27" s="56"/>
      <c r="G27" s="56"/>
      <c r="H27" s="56" t="s">
        <v>33</v>
      </c>
      <c r="I27" s="56"/>
      <c r="J27" s="56"/>
      <c r="K27" s="56" t="s">
        <v>18</v>
      </c>
      <c r="L27" s="56"/>
      <c r="M27" s="56"/>
      <c r="R27" s="47"/>
      <c r="S27" s="47"/>
      <c r="T27" s="47"/>
      <c r="U27" s="47"/>
      <c r="V27" s="47"/>
      <c r="W27" s="47"/>
      <c r="X27" s="47"/>
      <c r="Y27" s="47"/>
      <c r="Z27" s="47"/>
    </row>
    <row r="28" spans="1:26" ht="33" customHeight="1" x14ac:dyDescent="0.25">
      <c r="A28" s="56"/>
      <c r="B28" s="56"/>
      <c r="C28" s="56"/>
      <c r="D28" s="56"/>
      <c r="E28" s="17" t="s">
        <v>19</v>
      </c>
      <c r="F28" s="17" t="s">
        <v>20</v>
      </c>
      <c r="G28" s="17" t="s">
        <v>21</v>
      </c>
      <c r="H28" s="17" t="s">
        <v>19</v>
      </c>
      <c r="I28" s="17" t="s">
        <v>20</v>
      </c>
      <c r="J28" s="17" t="s">
        <v>21</v>
      </c>
      <c r="K28" s="17" t="s">
        <v>19</v>
      </c>
      <c r="L28" s="17" t="s">
        <v>20</v>
      </c>
      <c r="M28" s="17" t="s">
        <v>21</v>
      </c>
      <c r="R28" s="13"/>
      <c r="S28" s="13"/>
      <c r="T28" s="13"/>
      <c r="U28" s="13"/>
      <c r="V28" s="13"/>
      <c r="W28" s="13"/>
      <c r="X28" s="13"/>
      <c r="Y28" s="13"/>
      <c r="Z28" s="13"/>
    </row>
    <row r="29" spans="1:26" x14ac:dyDescent="0.25">
      <c r="A29" s="9">
        <v>1</v>
      </c>
      <c r="B29" s="50">
        <v>2</v>
      </c>
      <c r="C29" s="50"/>
      <c r="D29" s="50"/>
      <c r="E29" s="9">
        <v>3</v>
      </c>
      <c r="F29" s="9">
        <v>4</v>
      </c>
      <c r="G29" s="9">
        <v>5</v>
      </c>
      <c r="H29" s="9">
        <v>6</v>
      </c>
      <c r="I29" s="9">
        <v>7</v>
      </c>
      <c r="J29" s="9">
        <v>8</v>
      </c>
      <c r="K29" s="9">
        <v>9</v>
      </c>
      <c r="L29" s="9">
        <v>10</v>
      </c>
      <c r="M29" s="9">
        <v>11</v>
      </c>
      <c r="R29" s="13"/>
      <c r="S29" s="13"/>
      <c r="T29" s="13"/>
      <c r="U29" s="13"/>
      <c r="V29" s="13"/>
      <c r="W29" s="13"/>
      <c r="X29" s="13"/>
      <c r="Y29" s="13"/>
      <c r="Z29" s="13"/>
    </row>
    <row r="30" spans="1:26" x14ac:dyDescent="0.25">
      <c r="A30" s="9"/>
      <c r="B30" s="50" t="s">
        <v>6</v>
      </c>
      <c r="C30" s="50"/>
      <c r="D30" s="50"/>
      <c r="E30" s="16">
        <f>E31</f>
        <v>708500</v>
      </c>
      <c r="F30" s="17"/>
      <c r="G30" s="16">
        <f>E30</f>
        <v>708500</v>
      </c>
      <c r="H30" s="16">
        <f>H31</f>
        <v>682347.87</v>
      </c>
      <c r="I30" s="17"/>
      <c r="J30" s="16">
        <f>J31</f>
        <v>682347.87</v>
      </c>
      <c r="K30" s="16">
        <f>K31</f>
        <v>-26152.130000000005</v>
      </c>
      <c r="L30" s="17"/>
      <c r="M30" s="16">
        <f>M31</f>
        <v>-26152.130000000005</v>
      </c>
      <c r="R30" s="13"/>
      <c r="S30" s="13"/>
      <c r="T30" s="13"/>
      <c r="U30" s="13"/>
      <c r="V30" s="13"/>
      <c r="W30" s="13"/>
      <c r="X30" s="13"/>
      <c r="Y30" s="13"/>
      <c r="Z30" s="13"/>
    </row>
    <row r="31" spans="1:26" ht="63.75" customHeight="1" x14ac:dyDescent="0.25">
      <c r="A31" s="9" t="s">
        <v>0</v>
      </c>
      <c r="B31" s="63" t="s">
        <v>61</v>
      </c>
      <c r="C31" s="63"/>
      <c r="D31" s="63"/>
      <c r="E31" s="16">
        <v>708500</v>
      </c>
      <c r="F31" s="16"/>
      <c r="G31" s="16">
        <f>E31+F31</f>
        <v>708500</v>
      </c>
      <c r="H31" s="16">
        <v>682347.87</v>
      </c>
      <c r="I31" s="16"/>
      <c r="J31" s="16">
        <f>H31+I31</f>
        <v>682347.87</v>
      </c>
      <c r="K31" s="16">
        <f>H31-E31</f>
        <v>-26152.130000000005</v>
      </c>
      <c r="L31" s="16"/>
      <c r="M31" s="16">
        <f>K31+L31</f>
        <v>-26152.130000000005</v>
      </c>
      <c r="R31" s="13"/>
      <c r="S31" s="13"/>
      <c r="T31" s="13"/>
      <c r="U31" s="13"/>
      <c r="V31" s="13"/>
      <c r="W31" s="13"/>
      <c r="X31" s="13"/>
      <c r="Y31" s="13"/>
      <c r="Z31" s="13"/>
    </row>
    <row r="32" spans="1:26" ht="15.75" customHeight="1" x14ac:dyDescent="0.25">
      <c r="A32" s="64" t="s">
        <v>53</v>
      </c>
      <c r="B32" s="65"/>
      <c r="C32" s="65"/>
      <c r="D32" s="65"/>
      <c r="E32" s="65"/>
      <c r="F32" s="65"/>
      <c r="G32" s="65"/>
      <c r="H32" s="65"/>
      <c r="I32" s="65"/>
      <c r="J32" s="65"/>
      <c r="K32" s="65"/>
      <c r="L32" s="65"/>
      <c r="M32" s="65"/>
    </row>
    <row r="33" spans="1:13" ht="3.75" customHeight="1" x14ac:dyDescent="0.25">
      <c r="A33" s="1"/>
    </row>
    <row r="34" spans="1:13" ht="14.25" customHeight="1" x14ac:dyDescent="0.25">
      <c r="A34" s="68" t="s">
        <v>34</v>
      </c>
      <c r="B34" s="68"/>
      <c r="C34" s="68"/>
      <c r="D34" s="68"/>
      <c r="E34" s="68"/>
      <c r="F34" s="68"/>
      <c r="G34" s="68"/>
      <c r="H34" s="68"/>
      <c r="I34" s="68"/>
      <c r="J34" s="68"/>
      <c r="K34" s="68"/>
      <c r="L34" s="68"/>
      <c r="M34" s="68"/>
    </row>
    <row r="35" spans="1:13" ht="8.25" customHeight="1" x14ac:dyDescent="0.25">
      <c r="M35" s="12" t="s">
        <v>27</v>
      </c>
    </row>
    <row r="36" spans="1:13" ht="26.25" customHeight="1" x14ac:dyDescent="0.25">
      <c r="A36" s="56" t="s">
        <v>4</v>
      </c>
      <c r="B36" s="56" t="s">
        <v>35</v>
      </c>
      <c r="C36" s="56"/>
      <c r="D36" s="56"/>
      <c r="E36" s="56" t="s">
        <v>17</v>
      </c>
      <c r="F36" s="56"/>
      <c r="G36" s="56"/>
      <c r="H36" s="56" t="s">
        <v>33</v>
      </c>
      <c r="I36" s="56"/>
      <c r="J36" s="56"/>
      <c r="K36" s="56" t="s">
        <v>18</v>
      </c>
      <c r="L36" s="56"/>
      <c r="M36" s="56"/>
    </row>
    <row r="37" spans="1:13" ht="33.75" customHeight="1" x14ac:dyDescent="0.25">
      <c r="A37" s="56"/>
      <c r="B37" s="56"/>
      <c r="C37" s="56"/>
      <c r="D37" s="56"/>
      <c r="E37" s="17" t="s">
        <v>19</v>
      </c>
      <c r="F37" s="17" t="s">
        <v>20</v>
      </c>
      <c r="G37" s="17" t="s">
        <v>21</v>
      </c>
      <c r="H37" s="17" t="s">
        <v>19</v>
      </c>
      <c r="I37" s="17" t="s">
        <v>20</v>
      </c>
      <c r="J37" s="17" t="s">
        <v>21</v>
      </c>
      <c r="K37" s="17" t="s">
        <v>19</v>
      </c>
      <c r="L37" s="17" t="s">
        <v>20</v>
      </c>
      <c r="M37" s="17" t="s">
        <v>21</v>
      </c>
    </row>
    <row r="38" spans="1:13" x14ac:dyDescent="0.25">
      <c r="A38" s="9">
        <v>1</v>
      </c>
      <c r="B38" s="50">
        <v>2</v>
      </c>
      <c r="C38" s="50"/>
      <c r="D38" s="50"/>
      <c r="E38" s="9">
        <v>3</v>
      </c>
      <c r="F38" s="9">
        <v>4</v>
      </c>
      <c r="G38" s="9">
        <v>5</v>
      </c>
      <c r="H38" s="9">
        <v>6</v>
      </c>
      <c r="I38" s="9">
        <v>7</v>
      </c>
      <c r="J38" s="9">
        <v>8</v>
      </c>
      <c r="K38" s="9">
        <v>9</v>
      </c>
      <c r="L38" s="9">
        <v>10</v>
      </c>
      <c r="M38" s="9">
        <v>11</v>
      </c>
    </row>
    <row r="39" spans="1:13" ht="63" customHeight="1" x14ac:dyDescent="0.25">
      <c r="A39" s="9"/>
      <c r="B39" s="63" t="s">
        <v>72</v>
      </c>
      <c r="C39" s="63"/>
      <c r="D39" s="63"/>
      <c r="E39" s="16">
        <f>E31</f>
        <v>708500</v>
      </c>
      <c r="F39" s="16"/>
      <c r="G39" s="16">
        <f>G31</f>
        <v>708500</v>
      </c>
      <c r="H39" s="16">
        <f>H31</f>
        <v>682347.87</v>
      </c>
      <c r="I39" s="16"/>
      <c r="J39" s="16">
        <f>J31</f>
        <v>682347.87</v>
      </c>
      <c r="K39" s="16">
        <f>K31</f>
        <v>-26152.130000000005</v>
      </c>
      <c r="L39" s="16"/>
      <c r="M39" s="16">
        <f>M31</f>
        <v>-26152.130000000005</v>
      </c>
    </row>
    <row r="40" spans="1:13" ht="3" customHeight="1" x14ac:dyDescent="0.25">
      <c r="A40" s="1"/>
    </row>
    <row r="41" spans="1:13" ht="11.25" customHeight="1" x14ac:dyDescent="0.25">
      <c r="A41" s="3" t="s">
        <v>36</v>
      </c>
    </row>
    <row r="42" spans="1:13" ht="5.25" customHeight="1" x14ac:dyDescent="0.25">
      <c r="A42" s="1"/>
    </row>
    <row r="43" spans="1:13" ht="29.25" customHeight="1" x14ac:dyDescent="0.25">
      <c r="A43" s="56" t="s">
        <v>4</v>
      </c>
      <c r="B43" s="56" t="s">
        <v>22</v>
      </c>
      <c r="C43" s="56" t="s">
        <v>7</v>
      </c>
      <c r="D43" s="56" t="s">
        <v>8</v>
      </c>
      <c r="E43" s="56" t="s">
        <v>17</v>
      </c>
      <c r="F43" s="56"/>
      <c r="G43" s="56"/>
      <c r="H43" s="56" t="s">
        <v>37</v>
      </c>
      <c r="I43" s="56"/>
      <c r="J43" s="56"/>
      <c r="K43" s="56" t="s">
        <v>18</v>
      </c>
      <c r="L43" s="56"/>
      <c r="M43" s="56"/>
    </row>
    <row r="44" spans="1:13" ht="30.75" customHeight="1" x14ac:dyDescent="0.25">
      <c r="A44" s="56"/>
      <c r="B44" s="56"/>
      <c r="C44" s="56"/>
      <c r="D44" s="56"/>
      <c r="E44" s="17" t="s">
        <v>19</v>
      </c>
      <c r="F44" s="17" t="s">
        <v>20</v>
      </c>
      <c r="G44" s="17" t="s">
        <v>21</v>
      </c>
      <c r="H44" s="17" t="s">
        <v>19</v>
      </c>
      <c r="I44" s="17" t="s">
        <v>20</v>
      </c>
      <c r="J44" s="17" t="s">
        <v>21</v>
      </c>
      <c r="K44" s="17" t="s">
        <v>19</v>
      </c>
      <c r="L44" s="17" t="s">
        <v>20</v>
      </c>
      <c r="M44" s="17" t="s">
        <v>21</v>
      </c>
    </row>
    <row r="45" spans="1:13" x14ac:dyDescent="0.25">
      <c r="A45" s="17">
        <v>1</v>
      </c>
      <c r="B45" s="17">
        <v>2</v>
      </c>
      <c r="C45" s="17">
        <v>3</v>
      </c>
      <c r="D45" s="17">
        <v>4</v>
      </c>
      <c r="E45" s="17">
        <v>5</v>
      </c>
      <c r="F45" s="17">
        <v>6</v>
      </c>
      <c r="G45" s="17">
        <v>7</v>
      </c>
      <c r="H45" s="17">
        <v>8</v>
      </c>
      <c r="I45" s="17">
        <v>9</v>
      </c>
      <c r="J45" s="17">
        <v>10</v>
      </c>
      <c r="K45" s="17">
        <v>11</v>
      </c>
      <c r="L45" s="17">
        <v>12</v>
      </c>
      <c r="M45" s="17">
        <v>13</v>
      </c>
    </row>
    <row r="46" spans="1:13" ht="14.25" customHeight="1" x14ac:dyDescent="0.25">
      <c r="A46" s="17">
        <v>1</v>
      </c>
      <c r="B46" s="18" t="s">
        <v>9</v>
      </c>
      <c r="C46" s="17"/>
      <c r="D46" s="17"/>
      <c r="E46" s="17"/>
      <c r="F46" s="17"/>
      <c r="G46" s="17"/>
      <c r="H46" s="17"/>
      <c r="I46" s="17"/>
      <c r="J46" s="17"/>
      <c r="K46" s="17"/>
      <c r="L46" s="17"/>
      <c r="M46" s="17"/>
    </row>
    <row r="47" spans="1:13" ht="75.75" customHeight="1" x14ac:dyDescent="0.25">
      <c r="A47" s="17"/>
      <c r="B47" s="38" t="s">
        <v>75</v>
      </c>
      <c r="C47" s="37" t="s">
        <v>68</v>
      </c>
      <c r="D47" s="37" t="s">
        <v>43</v>
      </c>
      <c r="E47" s="43">
        <v>405000</v>
      </c>
      <c r="F47" s="35">
        <v>0</v>
      </c>
      <c r="G47" s="35">
        <f>E47+F47</f>
        <v>405000</v>
      </c>
      <c r="H47" s="16">
        <v>379060.8</v>
      </c>
      <c r="I47" s="16"/>
      <c r="J47" s="16">
        <f>H47</f>
        <v>379060.8</v>
      </c>
      <c r="K47" s="16">
        <f>H47-E47</f>
        <v>-25939.200000000012</v>
      </c>
      <c r="L47" s="16"/>
      <c r="M47" s="16">
        <f>K47</f>
        <v>-25939.200000000012</v>
      </c>
    </row>
    <row r="48" spans="1:13" ht="49.5" customHeight="1" x14ac:dyDescent="0.25">
      <c r="A48" s="37"/>
      <c r="B48" s="38" t="s">
        <v>76</v>
      </c>
      <c r="C48" s="37" t="s">
        <v>68</v>
      </c>
      <c r="D48" s="37" t="s">
        <v>43</v>
      </c>
      <c r="E48" s="43">
        <v>153500</v>
      </c>
      <c r="F48" s="35">
        <v>0</v>
      </c>
      <c r="G48" s="35">
        <f>E48</f>
        <v>153500</v>
      </c>
      <c r="H48" s="16">
        <v>153337.07</v>
      </c>
      <c r="I48" s="16"/>
      <c r="J48" s="16">
        <f>H48</f>
        <v>153337.07</v>
      </c>
      <c r="K48" s="16">
        <f>H48-E48</f>
        <v>-162.92999999999302</v>
      </c>
      <c r="L48" s="16"/>
      <c r="M48" s="16">
        <f>K48</f>
        <v>-162.92999999999302</v>
      </c>
    </row>
    <row r="49" spans="1:13" ht="58.5" customHeight="1" x14ac:dyDescent="0.25">
      <c r="A49" s="37"/>
      <c r="B49" s="38" t="s">
        <v>77</v>
      </c>
      <c r="C49" s="37" t="s">
        <v>68</v>
      </c>
      <c r="D49" s="37" t="s">
        <v>43</v>
      </c>
      <c r="E49" s="43">
        <v>100000</v>
      </c>
      <c r="F49" s="35">
        <v>0</v>
      </c>
      <c r="G49" s="35">
        <v>100000</v>
      </c>
      <c r="H49" s="16">
        <v>99950</v>
      </c>
      <c r="I49" s="16"/>
      <c r="J49" s="16">
        <f>H49</f>
        <v>99950</v>
      </c>
      <c r="K49" s="16">
        <f>H49-E49</f>
        <v>-50</v>
      </c>
      <c r="L49" s="16"/>
      <c r="M49" s="16">
        <f>K49</f>
        <v>-50</v>
      </c>
    </row>
    <row r="50" spans="1:13" ht="63" customHeight="1" x14ac:dyDescent="0.25">
      <c r="A50" s="37"/>
      <c r="B50" s="38" t="s">
        <v>78</v>
      </c>
      <c r="C50" s="37" t="s">
        <v>68</v>
      </c>
      <c r="D50" s="37" t="s">
        <v>43</v>
      </c>
      <c r="E50" s="43">
        <v>50000</v>
      </c>
      <c r="F50" s="35">
        <v>0</v>
      </c>
      <c r="G50" s="35">
        <f>E50</f>
        <v>50000</v>
      </c>
      <c r="H50" s="16">
        <v>50000</v>
      </c>
      <c r="I50" s="16"/>
      <c r="J50" s="16">
        <v>55000</v>
      </c>
      <c r="K50" s="16">
        <f>H50-E50</f>
        <v>0</v>
      </c>
      <c r="L50" s="16"/>
      <c r="M50" s="16">
        <f>K50</f>
        <v>0</v>
      </c>
    </row>
    <row r="51" spans="1:13" ht="81" customHeight="1" x14ac:dyDescent="0.25">
      <c r="A51" s="55" t="s">
        <v>69</v>
      </c>
      <c r="B51" s="55"/>
      <c r="C51" s="55"/>
      <c r="D51" s="55"/>
      <c r="E51" s="55"/>
      <c r="F51" s="55"/>
      <c r="G51" s="55"/>
      <c r="H51" s="55"/>
      <c r="I51" s="55"/>
      <c r="J51" s="55"/>
      <c r="K51" s="55"/>
      <c r="L51" s="55"/>
      <c r="M51" s="55"/>
    </row>
    <row r="52" spans="1:13" x14ac:dyDescent="0.25">
      <c r="A52" s="9" t="s">
        <v>52</v>
      </c>
      <c r="B52" s="6" t="s">
        <v>10</v>
      </c>
      <c r="C52" s="9"/>
      <c r="D52" s="9"/>
      <c r="E52" s="9"/>
      <c r="F52" s="9"/>
      <c r="G52" s="9"/>
      <c r="H52" s="9"/>
      <c r="I52" s="9"/>
      <c r="J52" s="9"/>
      <c r="K52" s="9"/>
      <c r="L52" s="9"/>
      <c r="M52" s="9"/>
    </row>
    <row r="53" spans="1:13" ht="48" customHeight="1" x14ac:dyDescent="0.25">
      <c r="A53" s="17"/>
      <c r="B53" s="46" t="s">
        <v>79</v>
      </c>
      <c r="C53" s="26" t="s">
        <v>63</v>
      </c>
      <c r="D53" s="24" t="s">
        <v>44</v>
      </c>
      <c r="E53" s="44">
        <v>19</v>
      </c>
      <c r="F53" s="24"/>
      <c r="G53" s="28">
        <f>E53</f>
        <v>19</v>
      </c>
      <c r="H53" s="19">
        <v>19</v>
      </c>
      <c r="I53" s="20"/>
      <c r="J53" s="19">
        <v>19</v>
      </c>
      <c r="K53" s="33">
        <f>H53-E53</f>
        <v>0</v>
      </c>
      <c r="L53" s="17"/>
      <c r="M53" s="33">
        <f>K53</f>
        <v>0</v>
      </c>
    </row>
    <row r="54" spans="1:13" ht="47.25" customHeight="1" x14ac:dyDescent="0.25">
      <c r="A54" s="17"/>
      <c r="B54" s="41" t="s">
        <v>80</v>
      </c>
      <c r="C54" s="26" t="s">
        <v>63</v>
      </c>
      <c r="D54" s="24" t="s">
        <v>44</v>
      </c>
      <c r="E54" s="45">
        <v>200</v>
      </c>
      <c r="F54" s="39"/>
      <c r="G54" s="39">
        <f>E54</f>
        <v>200</v>
      </c>
      <c r="H54" s="40">
        <v>200</v>
      </c>
      <c r="I54" s="40"/>
      <c r="J54" s="40">
        <v>200</v>
      </c>
      <c r="K54" s="33">
        <f>H54-E54</f>
        <v>0</v>
      </c>
      <c r="L54" s="17"/>
      <c r="M54" s="17">
        <f>K54</f>
        <v>0</v>
      </c>
    </row>
    <row r="55" spans="1:13" ht="50.25" hidden="1" customHeight="1" x14ac:dyDescent="0.25">
      <c r="A55" s="17"/>
      <c r="B55" s="41" t="s">
        <v>62</v>
      </c>
      <c r="C55" s="26" t="s">
        <v>64</v>
      </c>
      <c r="D55" s="24" t="s">
        <v>49</v>
      </c>
      <c r="E55" s="42">
        <v>20</v>
      </c>
      <c r="F55" s="24"/>
      <c r="G55" s="28">
        <f>E55</f>
        <v>20</v>
      </c>
      <c r="H55" s="21"/>
      <c r="I55" s="21"/>
      <c r="J55" s="21"/>
      <c r="K55" s="33">
        <f>H55-E55</f>
        <v>-20</v>
      </c>
      <c r="L55" s="17"/>
      <c r="M55" s="33">
        <f>K55</f>
        <v>-20</v>
      </c>
    </row>
    <row r="56" spans="1:13" ht="59.25" customHeight="1" x14ac:dyDescent="0.25">
      <c r="A56" s="17"/>
      <c r="B56" s="46" t="s">
        <v>81</v>
      </c>
      <c r="C56" s="27" t="s">
        <v>65</v>
      </c>
      <c r="D56" s="24" t="s">
        <v>49</v>
      </c>
      <c r="E56" s="42">
        <v>20</v>
      </c>
      <c r="F56" s="24"/>
      <c r="G56" s="24">
        <f>E56</f>
        <v>20</v>
      </c>
      <c r="H56" s="21">
        <v>20</v>
      </c>
      <c r="I56" s="21"/>
      <c r="J56" s="21">
        <v>20</v>
      </c>
      <c r="K56" s="17">
        <f>H56-E56</f>
        <v>0</v>
      </c>
      <c r="L56" s="17"/>
      <c r="M56" s="17">
        <f>K56</f>
        <v>0</v>
      </c>
    </row>
    <row r="57" spans="1:13" ht="63" customHeight="1" x14ac:dyDescent="0.25">
      <c r="A57" s="17"/>
      <c r="B57" s="46" t="s">
        <v>82</v>
      </c>
      <c r="C57" s="27" t="s">
        <v>65</v>
      </c>
      <c r="D57" s="24" t="s">
        <v>49</v>
      </c>
      <c r="E57" s="24">
        <v>10</v>
      </c>
      <c r="F57" s="24"/>
      <c r="G57" s="24">
        <f>E57</f>
        <v>10</v>
      </c>
      <c r="H57" s="21">
        <v>10</v>
      </c>
      <c r="I57" s="21"/>
      <c r="J57" s="21">
        <v>10</v>
      </c>
      <c r="K57" s="17">
        <f>H57-E57</f>
        <v>0</v>
      </c>
      <c r="L57" s="17"/>
      <c r="M57" s="17">
        <f>K57</f>
        <v>0</v>
      </c>
    </row>
    <row r="58" spans="1:13" ht="29.25" hidden="1" customHeight="1" x14ac:dyDescent="0.25">
      <c r="A58" s="66"/>
      <c r="B58" s="66"/>
      <c r="C58" s="66"/>
      <c r="D58" s="66"/>
      <c r="E58" s="66"/>
      <c r="F58" s="66"/>
      <c r="G58" s="66"/>
      <c r="H58" s="66"/>
      <c r="I58" s="66"/>
      <c r="J58" s="66"/>
      <c r="K58" s="66"/>
      <c r="L58" s="66"/>
      <c r="M58" s="66"/>
    </row>
    <row r="59" spans="1:13" s="15" customFormat="1" ht="19.5" customHeight="1" x14ac:dyDescent="0.2">
      <c r="A59" s="17">
        <v>3</v>
      </c>
      <c r="B59" s="18" t="s">
        <v>11</v>
      </c>
      <c r="C59" s="17"/>
      <c r="D59" s="17"/>
      <c r="E59" s="17"/>
      <c r="F59" s="17"/>
      <c r="G59" s="17"/>
      <c r="H59" s="17"/>
      <c r="I59" s="17"/>
      <c r="J59" s="17"/>
      <c r="K59" s="17"/>
      <c r="L59" s="17"/>
      <c r="M59" s="17"/>
    </row>
    <row r="60" spans="1:13" s="15" customFormat="1" ht="45" customHeight="1" x14ac:dyDescent="0.2">
      <c r="A60" s="17"/>
      <c r="B60" s="41" t="s">
        <v>56</v>
      </c>
      <c r="C60" s="24" t="s">
        <v>46</v>
      </c>
      <c r="D60" s="24" t="s">
        <v>44</v>
      </c>
      <c r="E60" s="29">
        <f>E48/E54</f>
        <v>767.5</v>
      </c>
      <c r="F60" s="30"/>
      <c r="G60" s="29">
        <f>E60+F60</f>
        <v>767.5</v>
      </c>
      <c r="H60" s="23">
        <f>H48/H54</f>
        <v>766.68535000000008</v>
      </c>
      <c r="I60" s="23"/>
      <c r="J60" s="23">
        <f>H60</f>
        <v>766.68535000000008</v>
      </c>
      <c r="K60" s="16">
        <f>E60-H60</f>
        <v>0.81464999999991505</v>
      </c>
      <c r="L60" s="16"/>
      <c r="M60" s="16">
        <f>G60-J60</f>
        <v>0.81464999999991505</v>
      </c>
    </row>
    <row r="61" spans="1:13" s="15" customFormat="1" ht="78" customHeight="1" x14ac:dyDescent="0.2">
      <c r="A61" s="17"/>
      <c r="B61" s="46" t="s">
        <v>83</v>
      </c>
      <c r="C61" s="24" t="s">
        <v>46</v>
      </c>
      <c r="D61" s="24" t="s">
        <v>44</v>
      </c>
      <c r="E61" s="29">
        <f>E47/E53</f>
        <v>21315.78947368421</v>
      </c>
      <c r="F61" s="30"/>
      <c r="G61" s="29">
        <f>E61+F61</f>
        <v>21315.78947368421</v>
      </c>
      <c r="H61" s="23">
        <f>H47/H53</f>
        <v>19950.568421052631</v>
      </c>
      <c r="I61" s="22"/>
      <c r="J61" s="23">
        <f>H61</f>
        <v>19950.568421052631</v>
      </c>
      <c r="K61" s="16">
        <f>H61-E61</f>
        <v>-1365.2210526315794</v>
      </c>
      <c r="L61" s="16"/>
      <c r="M61" s="16">
        <f>K61</f>
        <v>-1365.2210526315794</v>
      </c>
    </row>
    <row r="62" spans="1:13" s="15" customFormat="1" ht="31.5" x14ac:dyDescent="0.2">
      <c r="A62" s="17"/>
      <c r="B62" s="38" t="s">
        <v>57</v>
      </c>
      <c r="C62" s="27" t="s">
        <v>46</v>
      </c>
      <c r="D62" s="31" t="s">
        <v>44</v>
      </c>
      <c r="E62" s="29">
        <f>E50/E56</f>
        <v>2500</v>
      </c>
      <c r="F62" s="30"/>
      <c r="G62" s="29">
        <f>E62</f>
        <v>2500</v>
      </c>
      <c r="H62" s="23">
        <f>H50/H56</f>
        <v>2500</v>
      </c>
      <c r="I62" s="23"/>
      <c r="J62" s="23">
        <f>H62</f>
        <v>2500</v>
      </c>
      <c r="K62" s="16">
        <f>H62-E62</f>
        <v>0</v>
      </c>
      <c r="L62" s="34"/>
      <c r="M62" s="34">
        <f>K62</f>
        <v>0</v>
      </c>
    </row>
    <row r="63" spans="1:13" s="15" customFormat="1" ht="31.5" x14ac:dyDescent="0.2">
      <c r="A63" s="17"/>
      <c r="B63" s="46" t="s">
        <v>58</v>
      </c>
      <c r="C63" s="27" t="s">
        <v>46</v>
      </c>
      <c r="D63" s="31" t="s">
        <v>44</v>
      </c>
      <c r="E63" s="29">
        <f>E49/E57</f>
        <v>10000</v>
      </c>
      <c r="F63" s="30"/>
      <c r="G63" s="29">
        <f>E63</f>
        <v>10000</v>
      </c>
      <c r="H63" s="23">
        <f>G63</f>
        <v>10000</v>
      </c>
      <c r="I63" s="23"/>
      <c r="J63" s="23">
        <f>H63</f>
        <v>10000</v>
      </c>
      <c r="K63" s="34">
        <f>H63-E63</f>
        <v>0</v>
      </c>
      <c r="L63" s="34"/>
      <c r="M63" s="34">
        <f>K63</f>
        <v>0</v>
      </c>
    </row>
    <row r="64" spans="1:13" s="15" customFormat="1" ht="32.25" hidden="1" customHeight="1" x14ac:dyDescent="0.2">
      <c r="A64" s="66"/>
      <c r="B64" s="66"/>
      <c r="C64" s="66"/>
      <c r="D64" s="66"/>
      <c r="E64" s="66"/>
      <c r="F64" s="66"/>
      <c r="G64" s="66"/>
      <c r="H64" s="66"/>
      <c r="I64" s="66"/>
      <c r="J64" s="66"/>
      <c r="K64" s="66"/>
      <c r="L64" s="66"/>
      <c r="M64" s="66"/>
    </row>
    <row r="65" spans="1:13" s="15" customFormat="1" ht="15" x14ac:dyDescent="0.2">
      <c r="A65" s="17">
        <v>4</v>
      </c>
      <c r="B65" s="18" t="s">
        <v>12</v>
      </c>
      <c r="C65" s="17"/>
      <c r="D65" s="17"/>
      <c r="E65" s="17"/>
      <c r="F65" s="17"/>
      <c r="G65" s="17"/>
      <c r="H65" s="17"/>
      <c r="I65" s="17"/>
      <c r="J65" s="17"/>
      <c r="K65" s="17"/>
      <c r="L65" s="17"/>
      <c r="M65" s="17"/>
    </row>
    <row r="66" spans="1:13" s="15" customFormat="1" ht="86.25" customHeight="1" x14ac:dyDescent="0.2">
      <c r="A66" s="17"/>
      <c r="B66" s="46" t="s">
        <v>84</v>
      </c>
      <c r="C66" s="37" t="s">
        <v>45</v>
      </c>
      <c r="D66" s="37" t="s">
        <v>44</v>
      </c>
      <c r="E66" s="28">
        <v>100</v>
      </c>
      <c r="F66" s="36"/>
      <c r="G66" s="28">
        <f>E66+F66</f>
        <v>100</v>
      </c>
      <c r="H66" s="21">
        <v>100</v>
      </c>
      <c r="I66" s="21"/>
      <c r="J66" s="21">
        <f>H66</f>
        <v>100</v>
      </c>
      <c r="K66" s="33">
        <f>H66-E66</f>
        <v>0</v>
      </c>
      <c r="L66" s="17"/>
      <c r="M66" s="33">
        <f>K66</f>
        <v>0</v>
      </c>
    </row>
    <row r="67" spans="1:13" s="15" customFormat="1" ht="77.25" customHeight="1" x14ac:dyDescent="0.2">
      <c r="A67" s="17"/>
      <c r="B67" s="46" t="s">
        <v>85</v>
      </c>
      <c r="C67" s="37" t="s">
        <v>45</v>
      </c>
      <c r="D67" s="37" t="s">
        <v>44</v>
      </c>
      <c r="E67" s="28">
        <v>100</v>
      </c>
      <c r="F67" s="36"/>
      <c r="G67" s="28">
        <f>E67+F67</f>
        <v>100</v>
      </c>
      <c r="H67" s="21">
        <v>100</v>
      </c>
      <c r="I67" s="21"/>
      <c r="J67" s="21">
        <f>H67</f>
        <v>100</v>
      </c>
      <c r="K67" s="33">
        <f>H67-E67</f>
        <v>0</v>
      </c>
      <c r="L67" s="17"/>
      <c r="M67" s="33">
        <f>J67-G67</f>
        <v>0</v>
      </c>
    </row>
    <row r="68" spans="1:13" s="15" customFormat="1" ht="88.5" customHeight="1" x14ac:dyDescent="0.2">
      <c r="A68" s="17"/>
      <c r="B68" s="46" t="s">
        <v>70</v>
      </c>
      <c r="C68" s="37" t="s">
        <v>45</v>
      </c>
      <c r="D68" s="37" t="s">
        <v>44</v>
      </c>
      <c r="E68" s="28">
        <v>100</v>
      </c>
      <c r="F68" s="36"/>
      <c r="G68" s="28">
        <f>E68+F68</f>
        <v>100</v>
      </c>
      <c r="H68" s="17">
        <v>100</v>
      </c>
      <c r="I68" s="17"/>
      <c r="J68" s="17">
        <v>100</v>
      </c>
      <c r="K68" s="33">
        <f>H68-E68</f>
        <v>0</v>
      </c>
      <c r="L68" s="17"/>
      <c r="M68" s="33">
        <f>J68-G68</f>
        <v>0</v>
      </c>
    </row>
    <row r="69" spans="1:13" s="15" customFormat="1" ht="62.25" customHeight="1" x14ac:dyDescent="0.2">
      <c r="A69" s="37"/>
      <c r="B69" s="46" t="s">
        <v>59</v>
      </c>
      <c r="C69" s="37" t="s">
        <v>45</v>
      </c>
      <c r="D69" s="37" t="s">
        <v>44</v>
      </c>
      <c r="E69" s="28">
        <v>100</v>
      </c>
      <c r="F69" s="36"/>
      <c r="G69" s="28">
        <f>E69+F69</f>
        <v>100</v>
      </c>
      <c r="H69" s="37">
        <v>100</v>
      </c>
      <c r="I69" s="37"/>
      <c r="J69" s="37">
        <v>100</v>
      </c>
      <c r="K69" s="33">
        <f>H69-E69</f>
        <v>0</v>
      </c>
      <c r="L69" s="37"/>
      <c r="M69" s="33">
        <f>J69-G69</f>
        <v>0</v>
      </c>
    </row>
    <row r="70" spans="1:13" s="15" customFormat="1" ht="12" x14ac:dyDescent="0.2">
      <c r="A70" s="67" t="s">
        <v>23</v>
      </c>
      <c r="B70" s="67"/>
      <c r="C70" s="67"/>
      <c r="D70" s="67"/>
      <c r="E70" s="67"/>
      <c r="F70" s="67"/>
      <c r="G70" s="67"/>
      <c r="H70" s="67"/>
      <c r="I70" s="67"/>
      <c r="J70" s="67"/>
      <c r="K70" s="67"/>
      <c r="L70" s="67"/>
      <c r="M70" s="67"/>
    </row>
    <row r="71" spans="1:13" ht="8.25" customHeight="1" x14ac:dyDescent="0.25">
      <c r="A71" s="1"/>
    </row>
    <row r="72" spans="1:13" ht="19.5" customHeight="1" x14ac:dyDescent="0.25">
      <c r="A72" s="3" t="s">
        <v>38</v>
      </c>
      <c r="B72" s="3"/>
      <c r="C72" s="3"/>
      <c r="D72" s="3"/>
    </row>
    <row r="73" spans="1:13" x14ac:dyDescent="0.25">
      <c r="A73" s="69" t="s">
        <v>51</v>
      </c>
      <c r="B73" s="69"/>
      <c r="C73" s="69"/>
      <c r="D73" s="69"/>
    </row>
    <row r="74" spans="1:13" ht="15" customHeight="1" x14ac:dyDescent="0.25">
      <c r="A74" s="4" t="s">
        <v>39</v>
      </c>
      <c r="B74" s="4"/>
      <c r="C74" s="4"/>
      <c r="D74" s="4"/>
    </row>
    <row r="75" spans="1:13" s="32" customFormat="1" x14ac:dyDescent="0.25">
      <c r="A75" s="72" t="s">
        <v>73</v>
      </c>
      <c r="B75" s="72"/>
      <c r="C75" s="72"/>
      <c r="D75" s="72"/>
      <c r="E75" s="72"/>
    </row>
    <row r="76" spans="1:13" s="32" customFormat="1" x14ac:dyDescent="0.25">
      <c r="A76" s="72"/>
      <c r="B76" s="72"/>
      <c r="C76" s="72"/>
      <c r="D76" s="72"/>
      <c r="E76" s="72"/>
      <c r="G76" s="62"/>
      <c r="H76" s="62"/>
      <c r="J76" s="73" t="s">
        <v>74</v>
      </c>
      <c r="K76" s="73"/>
      <c r="L76" s="73"/>
      <c r="M76" s="73"/>
    </row>
    <row r="77" spans="1:13" s="32" customFormat="1" ht="15.75" customHeight="1" x14ac:dyDescent="0.25">
      <c r="A77" s="25"/>
      <c r="B77" s="25"/>
      <c r="C77" s="25"/>
      <c r="D77" s="25"/>
      <c r="E77" s="25"/>
      <c r="J77" s="60" t="s">
        <v>66</v>
      </c>
      <c r="K77" s="60"/>
      <c r="L77" s="60"/>
      <c r="M77" s="60"/>
    </row>
    <row r="78" spans="1:13" s="32" customFormat="1" ht="43.5" customHeight="1" x14ac:dyDescent="0.25">
      <c r="A78" s="72" t="s">
        <v>50</v>
      </c>
      <c r="B78" s="72"/>
      <c r="C78" s="72"/>
      <c r="D78" s="72"/>
      <c r="E78" s="72"/>
      <c r="G78" s="62"/>
      <c r="H78" s="62"/>
      <c r="J78" s="73" t="s">
        <v>67</v>
      </c>
      <c r="K78" s="73"/>
      <c r="L78" s="73"/>
      <c r="M78" s="73"/>
    </row>
    <row r="79" spans="1:13" s="32" customFormat="1" ht="15.75" customHeight="1" x14ac:dyDescent="0.25">
      <c r="A79" s="72"/>
      <c r="B79" s="72"/>
      <c r="C79" s="72"/>
      <c r="D79" s="72"/>
      <c r="E79" s="72"/>
      <c r="J79" s="60" t="s">
        <v>66</v>
      </c>
      <c r="K79" s="60"/>
      <c r="L79" s="60"/>
      <c r="M79" s="60"/>
    </row>
    <row r="89" spans="8:8" x14ac:dyDescent="0.25">
      <c r="H89" s="14" t="s">
        <v>52</v>
      </c>
    </row>
  </sheetData>
  <mergeCells count="58">
    <mergeCell ref="A78:E79"/>
    <mergeCell ref="J77:M77"/>
    <mergeCell ref="J76:M76"/>
    <mergeCell ref="J78:M78"/>
    <mergeCell ref="J79:M79"/>
    <mergeCell ref="B38:D38"/>
    <mergeCell ref="B39:D39"/>
    <mergeCell ref="A75:E76"/>
    <mergeCell ref="G76:H76"/>
    <mergeCell ref="E43:G43"/>
    <mergeCell ref="B19:M19"/>
    <mergeCell ref="A27:A28"/>
    <mergeCell ref="E27:G27"/>
    <mergeCell ref="H27:J27"/>
    <mergeCell ref="K27:M27"/>
    <mergeCell ref="H43:J43"/>
    <mergeCell ref="A36:A37"/>
    <mergeCell ref="E36:G36"/>
    <mergeCell ref="G78:H78"/>
    <mergeCell ref="B29:D29"/>
    <mergeCell ref="B30:D30"/>
    <mergeCell ref="B31:D31"/>
    <mergeCell ref="A32:M32"/>
    <mergeCell ref="A58:M58"/>
    <mergeCell ref="A64:M64"/>
    <mergeCell ref="A70:M70"/>
    <mergeCell ref="A34:M34"/>
    <mergeCell ref="A73:D73"/>
    <mergeCell ref="A13:M13"/>
    <mergeCell ref="A51:M51"/>
    <mergeCell ref="A43:A44"/>
    <mergeCell ref="B43:B44"/>
    <mergeCell ref="C43:C44"/>
    <mergeCell ref="D43:D44"/>
    <mergeCell ref="B36:D37"/>
    <mergeCell ref="K36:M36"/>
    <mergeCell ref="H36:J36"/>
    <mergeCell ref="K43:M43"/>
    <mergeCell ref="J1:M4"/>
    <mergeCell ref="A11:A12"/>
    <mergeCell ref="A5:M5"/>
    <mergeCell ref="A6:M6"/>
    <mergeCell ref="E7:M7"/>
    <mergeCell ref="E8:M8"/>
    <mergeCell ref="E9:M9"/>
    <mergeCell ref="E10:M10"/>
    <mergeCell ref="A7:A8"/>
    <mergeCell ref="A9:A10"/>
    <mergeCell ref="R27:T27"/>
    <mergeCell ref="U27:W27"/>
    <mergeCell ref="X27:Z27"/>
    <mergeCell ref="E11:M11"/>
    <mergeCell ref="E12:M12"/>
    <mergeCell ref="B15:M15"/>
    <mergeCell ref="B16:M16"/>
    <mergeCell ref="B22:M22"/>
    <mergeCell ref="B23:M23"/>
    <mergeCell ref="B27:D28"/>
  </mergeCells>
  <pageMargins left="0.16" right="0.16" top="0.35" bottom="0.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2717630</vt:lpstr>
      <vt:lpstr>'2717630'!Область_друку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2025-01-29T11:32:43Z</cp:lastPrinted>
  <dcterms:created xsi:type="dcterms:W3CDTF">2018-12-28T08:43:53Z</dcterms:created>
  <dcterms:modified xsi:type="dcterms:W3CDTF">2025-03-14T10:43:38Z</dcterms:modified>
</cp:coreProperties>
</file>