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1502\ЗВІТИ ПО ПАСПОРТАХ ЗЕМЕЛЬНЕ\"/>
    </mc:Choice>
  </mc:AlternateContent>
  <bookViews>
    <workbookView xWindow="0" yWindow="0" windowWidth="28800" windowHeight="12435"/>
  </bookViews>
  <sheets>
    <sheet name="3617130" sheetId="2" r:id="rId1"/>
  </sheets>
  <calcPr calcId="152511"/>
</workbook>
</file>

<file path=xl/calcChain.xml><?xml version="1.0" encoding="utf-8"?>
<calcChain xmlns="http://schemas.openxmlformats.org/spreadsheetml/2006/main">
  <c r="K26" i="2" l="1"/>
  <c r="H26" i="2"/>
  <c r="H29" i="2"/>
  <c r="M84" i="2"/>
  <c r="K82" i="2"/>
  <c r="K84" i="2"/>
  <c r="F40" i="2"/>
  <c r="I38" i="2"/>
  <c r="K38" i="2"/>
  <c r="M64" i="2"/>
  <c r="L64" i="2"/>
  <c r="H38" i="2"/>
  <c r="H40" i="2"/>
  <c r="E27" i="2"/>
  <c r="E29" i="2"/>
  <c r="K25" i="2"/>
  <c r="J25" i="2"/>
  <c r="H27" i="2"/>
  <c r="H25" i="2"/>
  <c r="J26" i="2"/>
  <c r="J29" i="2"/>
  <c r="L62" i="2"/>
  <c r="M60" i="2"/>
  <c r="L60" i="2"/>
  <c r="K80" i="2"/>
  <c r="M80" i="2"/>
  <c r="M82" i="2"/>
  <c r="G80" i="2"/>
  <c r="M70" i="2"/>
  <c r="L70" i="2"/>
  <c r="L50" i="2"/>
  <c r="M50" i="2"/>
  <c r="K56" i="2"/>
  <c r="I40" i="2"/>
  <c r="J27" i="2"/>
  <c r="K27" i="2"/>
  <c r="I27" i="2"/>
  <c r="I29" i="2"/>
  <c r="C29" i="2"/>
  <c r="E26" i="2"/>
  <c r="E25" i="2"/>
  <c r="F29" i="2"/>
  <c r="G29" i="2"/>
  <c r="D29" i="2"/>
  <c r="E38" i="2"/>
  <c r="C40" i="2"/>
  <c r="K40" i="2"/>
  <c r="J38" i="2"/>
  <c r="J40" i="2"/>
  <c r="G40" i="2"/>
  <c r="E40" i="2"/>
  <c r="D40" i="2"/>
  <c r="I17" i="2"/>
  <c r="H17" i="2"/>
  <c r="J17" i="2"/>
  <c r="G17" i="2"/>
  <c r="K29" i="2"/>
</calcChain>
</file>

<file path=xl/comments1.xml><?xml version="1.0" encoding="utf-8"?>
<comments xmlns="http://schemas.openxmlformats.org/spreadsheetml/2006/main">
  <authors>
    <author>I_Prysak</author>
  </authors>
  <commentList>
    <comment ref="B32" authorId="0" shapeId="0">
      <text>
        <r>
          <rPr>
            <b/>
            <sz val="9"/>
            <color indexed="81"/>
            <rFont val="Tahoma"/>
            <family val="2"/>
            <charset val="204"/>
          </rPr>
          <t>I_Prysak: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I_Prysak: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<sst xmlns="http://schemas.openxmlformats.org/spreadsheetml/2006/main" count="174" uniqueCount="79">
  <si>
    <t>1.</t>
  </si>
  <si>
    <t>(КТПКВК МБ)</t>
  </si>
  <si>
    <t>2.</t>
  </si>
  <si>
    <t>3.</t>
  </si>
  <si>
    <t>(КФКВК)</t>
  </si>
  <si>
    <t>4.</t>
  </si>
  <si>
    <t>5.</t>
  </si>
  <si>
    <t>6.</t>
  </si>
  <si>
    <t>7.</t>
  </si>
  <si>
    <t>Напрями використання бюджетних коштів:</t>
  </si>
  <si>
    <t>(грн)</t>
  </si>
  <si>
    <t>Усього</t>
  </si>
  <si>
    <t>Найменування місцевої / регіональної програми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</si>
  <si>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</si>
  <si>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</si>
  <si>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</si>
  <si>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</si>
  <si>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</si>
  <si>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</si>
  <si>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</si>
  <si>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</si>
  <si>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</si>
  <si>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</si>
  <si>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</si>
  <si>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</si>
  <si>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</si>
  <si>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</si>
  <si>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</si>
  <si>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</si>
  <si>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</si>
  <si>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</si>
  <si>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</si>
  <si>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</si>
  <si>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</si>
  <si>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</si>
  <si>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</si>
  <si>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</si>
  <si>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</si>
  <si>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</si>
  <si>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</si>
  <si>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</si>
  <si>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</si>
  <si>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</si>
  <si>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</si>
  <si>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>грн.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</si>
  <si>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</si>
  <si>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</si>
  <si>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Здійснення заходів із землеустрою</t>
  </si>
  <si>
    <t>0421</t>
  </si>
  <si>
    <t>Програма соціального та економічного розвитку міста Хмельницького</t>
  </si>
  <si>
    <t>Витрати на виготовлення  білбордів</t>
  </si>
  <si>
    <t>кількість білбордів</t>
  </si>
  <si>
    <t>шт.</t>
  </si>
  <si>
    <t>Середні видатки на один білборд</t>
  </si>
  <si>
    <t>Звітність установи</t>
  </si>
  <si>
    <t>од.</t>
  </si>
  <si>
    <t>Середні видатки на 1 документацію</t>
  </si>
  <si>
    <t>Якості</t>
  </si>
  <si>
    <t>рівень готовності…</t>
  </si>
  <si>
    <t>%</t>
  </si>
  <si>
    <t>Витрати на розроблення документації</t>
  </si>
  <si>
    <t xml:space="preserve"> кількість  землевпорядної документації</t>
  </si>
  <si>
    <t>Пояснення щодо причин розбіжностей між затвердженими та досягнутими результативними показниками- Причина відхилення - в зв’язку з відсутністю потреб землевпорядної документації</t>
  </si>
  <si>
    <t>про виконання паспорта бюджетної програми місцевого бюджету за 2022 рік</t>
  </si>
  <si>
    <t>фінансовий план на 2022 рік</t>
  </si>
  <si>
    <t>Рішення сесії міської ради №7 від 15.12.2021 р. "Про бюджет міста Хмельницького на 2022 рік"</t>
  </si>
  <si>
    <t>Пояснення щодо причин розбіжностей між затвердженими та досягнутими результативними показниками- Причина відхилення - відповідно до постанови КМУ  від 9 червня 2021 р. № 590 видатки на даний вид послуг призупинений.</t>
  </si>
  <si>
    <t>Виготовлення  документації із землеустрою</t>
  </si>
  <si>
    <t>Витрати на виготовлення документації</t>
  </si>
  <si>
    <t xml:space="preserve"> кількість землевпорядної документації</t>
  </si>
  <si>
    <t>Людмила МАТВЕЄВА</t>
  </si>
  <si>
    <t>Ірина ВЕРБІЦЬКА</t>
  </si>
  <si>
    <t>(Власне ім'я, ПРІЗВИЩЕ)</t>
  </si>
  <si>
    <t>Розроблення технічної документації з проведення нормативно грошової оцінки земель Хмельницької територіальної громади</t>
  </si>
  <si>
    <t xml:space="preserve">Пояснення щодо причин розбіжностей між затвердженими та досягнутими результативними показниками -Причина відхилення -у зв’язку з введенням військового стану в країні  не було необхідної кількості звернень </t>
  </si>
  <si>
    <t xml:space="preserve">Пояснення щодо причин розбіжностей між затвердженими та досягнутими результативними показниками- Причина відхилення -у зв’язку з введенням військового стану в країні  не було необхідної кількості звернень </t>
  </si>
  <si>
    <t xml:space="preserve">Управління земельних ресурсів </t>
  </si>
  <si>
    <t>Виготовлення паспортів водних об’єктів</t>
  </si>
  <si>
    <t>Витрати на розроблення документації (паспортів водних об’єктів)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</si>
</sst>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top" wrapText="1"/>
    </xf>
    <xf numFmtId="0" fontId="0" fillId="0" borderId="1" xfId="0" applyBorder="1"/>
    <xf numFmtId="2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vertical="center" wrapText="1"/>
    </xf>
    <xf numFmtId="0" fontId="0" fillId="0" borderId="0" xfId="0" applyFont="1"/>
    <xf numFmtId="0" fontId="6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2" fontId="0" fillId="0" borderId="0" xfId="0" applyNumberFormat="1"/>
    <xf numFmtId="4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3"/>
  <sheetViews>
    <sheetView tabSelected="1" zoomScaleNormal="100" workbookViewId="0">
      <selection activeCell="M15" sqref="M15"/>
    </sheetView>
  </sheetViews>
  <sheetFormatPr defaultColWidth="13.7109375" defaultRowHeight="15" x14ac:dyDescent="0.25"/>
  <cols>
    <col min="1" max="1" width="5.85546875" customWidth="1"/>
    <col min="2" max="2" width="22.7109375" style="29" customWidth="1"/>
    <col min="3" max="3" width="13" customWidth="1"/>
    <col min="4" max="4" width="19.28515625" customWidth="1"/>
  </cols>
  <sheetData>
    <row r="1" spans="1:13" x14ac:dyDescent="0.25">
      <c r="K1" s="35" t="s">
        <v>43</v>
      </c>
      <c r="L1" s="36"/>
      <c r="M1" s="36"/>
    </row>
    <row r="2" spans="1:13" ht="46.5" customHeight="1" x14ac:dyDescent="0.25">
      <c r="K2" s="36"/>
      <c r="L2" s="36"/>
      <c r="M2" s="36"/>
    </row>
    <row r="3" spans="1:13" ht="15.75" x14ac:dyDescent="0.25">
      <c r="A3" s="39" t="s">
        <v>23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5.75" x14ac:dyDescent="0.25">
      <c r="A4" s="39" t="s">
        <v>63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15.75" x14ac:dyDescent="0.25">
      <c r="A5" s="37" t="s">
        <v>0</v>
      </c>
      <c r="B5" s="6">
        <v>3600000</v>
      </c>
      <c r="C5" s="1"/>
      <c r="E5" s="41" t="s">
        <v>76</v>
      </c>
      <c r="F5" s="41"/>
      <c r="G5" s="41"/>
      <c r="H5" s="41"/>
      <c r="I5" s="41"/>
      <c r="J5" s="41"/>
      <c r="K5" s="41"/>
      <c r="L5" s="41"/>
      <c r="M5" s="41"/>
    </row>
    <row r="6" spans="1:13" ht="15" customHeight="1" x14ac:dyDescent="0.25">
      <c r="A6" s="37"/>
      <c r="B6" s="18" t="s">
        <v>1</v>
      </c>
      <c r="C6" s="1"/>
      <c r="E6" s="40" t="s">
        <v>21</v>
      </c>
      <c r="F6" s="40"/>
      <c r="G6" s="40"/>
      <c r="H6" s="40"/>
      <c r="I6" s="40"/>
      <c r="J6" s="40"/>
      <c r="K6" s="40"/>
      <c r="L6" s="40"/>
      <c r="M6" s="40"/>
    </row>
    <row r="7" spans="1:13" ht="15.75" x14ac:dyDescent="0.25">
      <c r="A7" s="37" t="s">
        <v>2</v>
      </c>
      <c r="B7" s="6">
        <v>3610000</v>
      </c>
      <c r="C7" s="1"/>
      <c r="E7" s="41" t="s">
        <v>76</v>
      </c>
      <c r="F7" s="41"/>
      <c r="G7" s="41"/>
      <c r="H7" s="41"/>
      <c r="I7" s="41"/>
      <c r="J7" s="41"/>
      <c r="K7" s="41"/>
      <c r="L7" s="41"/>
      <c r="M7" s="41"/>
    </row>
    <row r="8" spans="1:13" ht="15" customHeight="1" x14ac:dyDescent="0.25">
      <c r="A8" s="37"/>
      <c r="B8" s="18" t="s">
        <v>1</v>
      </c>
      <c r="C8" s="1"/>
      <c r="E8" s="48" t="s">
        <v>20</v>
      </c>
      <c r="F8" s="48"/>
      <c r="G8" s="48"/>
      <c r="H8" s="48"/>
      <c r="I8" s="48"/>
      <c r="J8" s="48"/>
      <c r="K8" s="48"/>
      <c r="L8" s="48"/>
      <c r="M8" s="48"/>
    </row>
    <row r="9" spans="1:13" ht="15.75" x14ac:dyDescent="0.25">
      <c r="A9" s="37" t="s">
        <v>3</v>
      </c>
      <c r="B9" s="6">
        <v>3617130</v>
      </c>
      <c r="C9" s="15" t="s">
        <v>48</v>
      </c>
      <c r="E9" s="41" t="s">
        <v>47</v>
      </c>
      <c r="F9" s="41"/>
      <c r="G9" s="41"/>
      <c r="H9" s="41"/>
      <c r="I9" s="41"/>
      <c r="J9" s="41"/>
      <c r="K9" s="41"/>
      <c r="L9" s="41"/>
      <c r="M9" s="41"/>
    </row>
    <row r="10" spans="1:13" ht="15" customHeight="1" x14ac:dyDescent="0.25">
      <c r="A10" s="37"/>
      <c r="B10" s="30" t="s">
        <v>1</v>
      </c>
      <c r="C10" s="7" t="s">
        <v>4</v>
      </c>
      <c r="E10" s="40" t="s">
        <v>22</v>
      </c>
      <c r="F10" s="40"/>
      <c r="G10" s="40"/>
      <c r="H10" s="40"/>
      <c r="I10" s="40"/>
      <c r="J10" s="40"/>
      <c r="K10" s="40"/>
      <c r="L10" s="40"/>
      <c r="M10" s="40"/>
    </row>
    <row r="11" spans="1:13" ht="15.75" x14ac:dyDescent="0.25">
      <c r="A11" s="37" t="s">
        <v>5</v>
      </c>
      <c r="B11" s="38" t="s">
        <v>24</v>
      </c>
      <c r="C11" s="38"/>
      <c r="D11" s="38"/>
    </row>
    <row r="12" spans="1:13" ht="15.75" x14ac:dyDescent="0.25">
      <c r="A12" s="37"/>
      <c r="B12" s="38" t="s">
        <v>10</v>
      </c>
      <c r="C12" s="38"/>
      <c r="D12" s="38"/>
    </row>
    <row r="14" spans="1:13" ht="15.75" x14ac:dyDescent="0.25">
      <c r="B14" s="42" t="s">
        <v>25</v>
      </c>
      <c r="C14" s="42"/>
      <c r="D14" s="42"/>
      <c r="E14" s="42" t="s">
        <v>26</v>
      </c>
      <c r="F14" s="42"/>
      <c r="G14" s="42"/>
      <c r="H14" s="42" t="s">
        <v>27</v>
      </c>
      <c r="I14" s="42"/>
      <c r="J14" s="42"/>
    </row>
    <row r="15" spans="1:13" ht="31.5" x14ac:dyDescent="0.25">
      <c r="B15" s="31" t="s">
        <v>28</v>
      </c>
      <c r="C15" s="8" t="s">
        <v>29</v>
      </c>
      <c r="D15" s="8" t="s">
        <v>30</v>
      </c>
      <c r="E15" s="8" t="s">
        <v>28</v>
      </c>
      <c r="F15" s="8" t="s">
        <v>29</v>
      </c>
      <c r="G15" s="8" t="s">
        <v>30</v>
      </c>
      <c r="H15" s="8" t="s">
        <v>28</v>
      </c>
      <c r="I15" s="8" t="s">
        <v>29</v>
      </c>
      <c r="J15" s="8" t="s">
        <v>30</v>
      </c>
    </row>
    <row r="16" spans="1:13" ht="15.75" x14ac:dyDescent="0.25">
      <c r="B16" s="31">
        <v>1</v>
      </c>
      <c r="C16" s="8">
        <v>2</v>
      </c>
      <c r="D16" s="8">
        <v>3</v>
      </c>
      <c r="E16" s="8">
        <v>4</v>
      </c>
      <c r="F16" s="8">
        <v>5</v>
      </c>
      <c r="G16" s="8">
        <v>6</v>
      </c>
      <c r="H16" s="8">
        <v>7</v>
      </c>
      <c r="I16" s="8">
        <v>8</v>
      </c>
      <c r="J16" s="8">
        <v>9</v>
      </c>
    </row>
    <row r="17" spans="1:13" s="23" customFormat="1" ht="15.75" x14ac:dyDescent="0.25">
      <c r="B17" s="32">
        <v>300000</v>
      </c>
      <c r="C17" s="12">
        <v>400000</v>
      </c>
      <c r="D17" s="12">
        <v>700000</v>
      </c>
      <c r="E17" s="12">
        <v>13971.5</v>
      </c>
      <c r="F17" s="12">
        <v>27750</v>
      </c>
      <c r="G17" s="12">
        <f>E17+F17</f>
        <v>41721.5</v>
      </c>
      <c r="H17" s="12">
        <f>E17-B17</f>
        <v>-286028.5</v>
      </c>
      <c r="I17" s="12">
        <f>F17-C17</f>
        <v>-372250</v>
      </c>
      <c r="J17" s="12">
        <f>H17+I17</f>
        <v>-658278.5</v>
      </c>
    </row>
    <row r="18" spans="1:13" ht="15.75" x14ac:dyDescent="0.25">
      <c r="A18" s="4"/>
    </row>
    <row r="19" spans="1:13" ht="15.75" x14ac:dyDescent="0.25">
      <c r="A19" s="37" t="s">
        <v>6</v>
      </c>
      <c r="B19" s="49" t="s">
        <v>9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13" ht="15.75" x14ac:dyDescent="0.25">
      <c r="A20" s="37"/>
      <c r="B20" s="20" t="s">
        <v>10</v>
      </c>
    </row>
    <row r="21" spans="1:13" ht="15.75" x14ac:dyDescent="0.25">
      <c r="A21" s="4"/>
    </row>
    <row r="22" spans="1:13" ht="79.5" customHeight="1" x14ac:dyDescent="0.25">
      <c r="A22" s="42" t="s">
        <v>39</v>
      </c>
      <c r="B22" s="47" t="s">
        <v>38</v>
      </c>
      <c r="C22" s="42" t="s">
        <v>25</v>
      </c>
      <c r="D22" s="42"/>
      <c r="E22" s="42"/>
      <c r="F22" s="42" t="s">
        <v>26</v>
      </c>
      <c r="G22" s="42"/>
      <c r="H22" s="42"/>
      <c r="I22" s="42" t="s">
        <v>27</v>
      </c>
      <c r="J22" s="42"/>
      <c r="K22" s="42"/>
    </row>
    <row r="23" spans="1:13" ht="31.5" x14ac:dyDescent="0.25">
      <c r="A23" s="42"/>
      <c r="B23" s="47"/>
      <c r="C23" s="8" t="s">
        <v>28</v>
      </c>
      <c r="D23" s="8" t="s">
        <v>29</v>
      </c>
      <c r="E23" s="8" t="s">
        <v>30</v>
      </c>
      <c r="F23" s="8" t="s">
        <v>28</v>
      </c>
      <c r="G23" s="8" t="s">
        <v>29</v>
      </c>
      <c r="H23" s="8" t="s">
        <v>30</v>
      </c>
      <c r="I23" s="8" t="s">
        <v>28</v>
      </c>
      <c r="J23" s="8" t="s">
        <v>29</v>
      </c>
      <c r="K23" s="8" t="s">
        <v>30</v>
      </c>
    </row>
    <row r="24" spans="1:13" ht="15.75" x14ac:dyDescent="0.25">
      <c r="A24" s="8">
        <v>1</v>
      </c>
      <c r="B24" s="31">
        <v>2</v>
      </c>
      <c r="C24" s="8">
        <v>3</v>
      </c>
      <c r="D24" s="8">
        <v>4</v>
      </c>
      <c r="E24" s="8">
        <v>5</v>
      </c>
      <c r="F24" s="8">
        <v>6</v>
      </c>
      <c r="G24" s="8">
        <v>7</v>
      </c>
      <c r="H24" s="8">
        <v>8</v>
      </c>
      <c r="I24" s="8">
        <v>9</v>
      </c>
      <c r="J24" s="8">
        <v>10</v>
      </c>
      <c r="K24" s="8">
        <v>11</v>
      </c>
    </row>
    <row r="25" spans="1:13" ht="80.25" customHeight="1" x14ac:dyDescent="0.25">
      <c r="A25" s="8">
        <v>1</v>
      </c>
      <c r="B25" s="31" t="s">
        <v>45</v>
      </c>
      <c r="C25" s="24"/>
      <c r="D25" s="24">
        <v>30000</v>
      </c>
      <c r="E25" s="24">
        <f>C25+D25</f>
        <v>30000</v>
      </c>
      <c r="F25" s="24"/>
      <c r="G25" s="24"/>
      <c r="H25" s="24">
        <f>0</f>
        <v>0</v>
      </c>
      <c r="I25" s="24"/>
      <c r="J25" s="24">
        <f>G25-E25</f>
        <v>-30000</v>
      </c>
      <c r="K25" s="24">
        <f>J25</f>
        <v>-30000</v>
      </c>
    </row>
    <row r="26" spans="1:13" ht="51.75" customHeight="1" x14ac:dyDescent="0.25">
      <c r="A26" s="8">
        <v>2</v>
      </c>
      <c r="B26" s="31" t="s">
        <v>67</v>
      </c>
      <c r="C26" s="24"/>
      <c r="D26" s="24">
        <v>170000</v>
      </c>
      <c r="E26" s="24">
        <f>C26+D26</f>
        <v>170000</v>
      </c>
      <c r="F26" s="24"/>
      <c r="G26" s="24">
        <v>27750</v>
      </c>
      <c r="H26" s="24">
        <f>F26+G26</f>
        <v>27750</v>
      </c>
      <c r="I26" s="24"/>
      <c r="J26" s="24">
        <f>G26-E26</f>
        <v>-142250</v>
      </c>
      <c r="K26" s="24">
        <f>I26+J26</f>
        <v>-142250</v>
      </c>
    </row>
    <row r="27" spans="1:13" ht="77.25" customHeight="1" x14ac:dyDescent="0.25">
      <c r="A27" s="8">
        <v>3</v>
      </c>
      <c r="B27" s="31" t="s">
        <v>73</v>
      </c>
      <c r="D27" s="24">
        <v>200000</v>
      </c>
      <c r="E27" s="24">
        <f>C27+D27</f>
        <v>200000</v>
      </c>
      <c r="F27" s="24">
        <v>13971.5</v>
      </c>
      <c r="G27" s="24"/>
      <c r="H27" s="24">
        <f>F27</f>
        <v>13971.5</v>
      </c>
      <c r="I27" s="24">
        <f>F27-C28</f>
        <v>-286028.5</v>
      </c>
      <c r="J27" s="24">
        <f>G27-D27</f>
        <v>-200000</v>
      </c>
      <c r="K27" s="24">
        <f>I27+J27</f>
        <v>-486028.5</v>
      </c>
    </row>
    <row r="28" spans="1:13" ht="58.5" customHeight="1" x14ac:dyDescent="0.25">
      <c r="A28" s="19"/>
      <c r="B28" s="31" t="s">
        <v>46</v>
      </c>
      <c r="C28" s="24">
        <v>300000</v>
      </c>
      <c r="D28" s="24"/>
      <c r="E28" s="24"/>
      <c r="F28" s="24"/>
      <c r="G28" s="24"/>
      <c r="H28" s="24"/>
      <c r="I28" s="24"/>
      <c r="J28" s="24"/>
      <c r="K28" s="24"/>
    </row>
    <row r="29" spans="1:13" ht="15.75" x14ac:dyDescent="0.25">
      <c r="A29" s="8"/>
      <c r="B29" s="31" t="s">
        <v>11</v>
      </c>
      <c r="C29" s="24">
        <f>SUM(C25:C28)</f>
        <v>300000</v>
      </c>
      <c r="D29" s="24">
        <f t="shared" ref="D29:K29" si="0">SUM(D25:D27)</f>
        <v>400000</v>
      </c>
      <c r="E29" s="24">
        <f t="shared" si="0"/>
        <v>400000</v>
      </c>
      <c r="F29" s="24">
        <f t="shared" si="0"/>
        <v>13971.5</v>
      </c>
      <c r="G29" s="24">
        <f t="shared" si="0"/>
        <v>27750</v>
      </c>
      <c r="H29" s="24">
        <f t="shared" si="0"/>
        <v>41721.5</v>
      </c>
      <c r="I29" s="24">
        <f t="shared" si="0"/>
        <v>-286028.5</v>
      </c>
      <c r="J29" s="24">
        <f t="shared" si="0"/>
        <v>-372250</v>
      </c>
      <c r="K29" s="24">
        <f t="shared" si="0"/>
        <v>-658278.5</v>
      </c>
    </row>
    <row r="30" spans="1:13" ht="15.75" x14ac:dyDescent="0.25">
      <c r="A30" s="42" t="s">
        <v>31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13" ht="15.75" x14ac:dyDescent="0.25">
      <c r="A31" s="14"/>
      <c r="B31" s="33"/>
      <c r="C31" s="14"/>
      <c r="D31" s="14"/>
      <c r="E31" s="14"/>
      <c r="F31" s="14"/>
      <c r="G31" s="14"/>
      <c r="H31" s="14"/>
      <c r="I31" s="14"/>
      <c r="J31" s="14"/>
      <c r="K31" s="14"/>
    </row>
    <row r="32" spans="1:13" ht="15.75" x14ac:dyDescent="0.25">
      <c r="A32" s="4"/>
    </row>
    <row r="33" spans="1:13" ht="12.75" customHeight="1" x14ac:dyDescent="0.25">
      <c r="A33" s="37" t="s">
        <v>7</v>
      </c>
      <c r="B33" s="49" t="s">
        <v>32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</row>
    <row r="34" spans="1:13" ht="15.75" x14ac:dyDescent="0.25">
      <c r="A34" s="37"/>
      <c r="B34" s="20" t="s">
        <v>10</v>
      </c>
    </row>
    <row r="35" spans="1:13" ht="15.75" x14ac:dyDescent="0.25">
      <c r="B35" s="47" t="s">
        <v>12</v>
      </c>
      <c r="C35" s="42" t="s">
        <v>25</v>
      </c>
      <c r="D35" s="42"/>
      <c r="E35" s="42"/>
      <c r="F35" s="42" t="s">
        <v>26</v>
      </c>
      <c r="G35" s="42"/>
      <c r="H35" s="42"/>
      <c r="I35" s="42" t="s">
        <v>27</v>
      </c>
      <c r="J35" s="42"/>
      <c r="K35" s="42"/>
    </row>
    <row r="36" spans="1:13" ht="41.25" customHeight="1" x14ac:dyDescent="0.25">
      <c r="B36" s="47"/>
      <c r="C36" s="8" t="s">
        <v>28</v>
      </c>
      <c r="D36" s="8" t="s">
        <v>29</v>
      </c>
      <c r="E36" s="8" t="s">
        <v>30</v>
      </c>
      <c r="F36" s="8" t="s">
        <v>28</v>
      </c>
      <c r="G36" s="8" t="s">
        <v>29</v>
      </c>
      <c r="H36" s="8" t="s">
        <v>30</v>
      </c>
      <c r="I36" s="8" t="s">
        <v>28</v>
      </c>
      <c r="J36" s="8" t="s">
        <v>29</v>
      </c>
      <c r="K36" s="8" t="s">
        <v>30</v>
      </c>
    </row>
    <row r="37" spans="1:13" ht="15.75" x14ac:dyDescent="0.25">
      <c r="B37" s="31">
        <v>1</v>
      </c>
      <c r="C37" s="8">
        <v>2</v>
      </c>
      <c r="D37" s="8">
        <v>3</v>
      </c>
      <c r="E37" s="8">
        <v>4</v>
      </c>
      <c r="F37" s="8">
        <v>5</v>
      </c>
      <c r="G37" s="8">
        <v>6</v>
      </c>
      <c r="H37" s="8">
        <v>7</v>
      </c>
      <c r="I37" s="8">
        <v>8</v>
      </c>
      <c r="J37" s="8">
        <v>9</v>
      </c>
      <c r="K37" s="8">
        <v>10</v>
      </c>
    </row>
    <row r="38" spans="1:13" s="23" customFormat="1" ht="66" customHeight="1" x14ac:dyDescent="0.25">
      <c r="B38" s="32" t="s">
        <v>49</v>
      </c>
      <c r="C38" s="12">
        <v>300000</v>
      </c>
      <c r="D38" s="12">
        <v>400000</v>
      </c>
      <c r="E38" s="12">
        <f>C38+D38</f>
        <v>700000</v>
      </c>
      <c r="F38" s="12">
        <v>13971.5</v>
      </c>
      <c r="G38" s="12">
        <v>27750</v>
      </c>
      <c r="H38" s="12">
        <f>F38+G38</f>
        <v>41721.5</v>
      </c>
      <c r="I38" s="12">
        <f>F38-C38</f>
        <v>-286028.5</v>
      </c>
      <c r="J38" s="12">
        <f>G38-D38</f>
        <v>-372250</v>
      </c>
      <c r="K38" s="12">
        <f>J38+I38</f>
        <v>-658278.5</v>
      </c>
    </row>
    <row r="39" spans="1:13" ht="15.75" x14ac:dyDescent="0.25">
      <c r="B39" s="31"/>
      <c r="C39" s="8"/>
      <c r="D39" s="8"/>
      <c r="E39" s="8"/>
      <c r="F39" s="8"/>
      <c r="G39" s="12"/>
      <c r="H39" s="12"/>
      <c r="I39" s="8"/>
      <c r="J39" s="12"/>
      <c r="K39" s="12"/>
    </row>
    <row r="40" spans="1:13" ht="15.75" x14ac:dyDescent="0.25">
      <c r="B40" s="31" t="s">
        <v>11</v>
      </c>
      <c r="C40" s="12">
        <f t="shared" ref="C40:K40" si="1">C38</f>
        <v>300000</v>
      </c>
      <c r="D40" s="12">
        <f t="shared" si="1"/>
        <v>400000</v>
      </c>
      <c r="E40" s="12">
        <f t="shared" si="1"/>
        <v>700000</v>
      </c>
      <c r="F40" s="12">
        <f t="shared" si="1"/>
        <v>13971.5</v>
      </c>
      <c r="G40" s="12">
        <f t="shared" si="1"/>
        <v>27750</v>
      </c>
      <c r="H40" s="12">
        <f t="shared" si="1"/>
        <v>41721.5</v>
      </c>
      <c r="I40" s="12">
        <f t="shared" si="1"/>
        <v>-286028.5</v>
      </c>
      <c r="J40" s="12">
        <f t="shared" si="1"/>
        <v>-372250</v>
      </c>
      <c r="K40" s="12">
        <f t="shared" si="1"/>
        <v>-658278.5</v>
      </c>
    </row>
    <row r="41" spans="1:13" ht="15.75" x14ac:dyDescent="0.25">
      <c r="B41" s="42" t="s">
        <v>31</v>
      </c>
      <c r="C41" s="42"/>
      <c r="D41" s="42"/>
      <c r="E41" s="42"/>
      <c r="F41" s="42"/>
      <c r="G41" s="42"/>
      <c r="H41" s="42"/>
      <c r="I41" s="42"/>
      <c r="J41" s="42"/>
      <c r="K41" s="42"/>
    </row>
    <row r="42" spans="1:13" ht="15.75" x14ac:dyDescent="0.25">
      <c r="A42" s="3" t="s">
        <v>8</v>
      </c>
      <c r="B42" s="49" t="s">
        <v>33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1:13" ht="31.5" customHeight="1" x14ac:dyDescent="0.25">
      <c r="A43" s="42" t="s">
        <v>40</v>
      </c>
      <c r="B43" s="47" t="s">
        <v>34</v>
      </c>
      <c r="C43" s="42" t="s">
        <v>13</v>
      </c>
      <c r="D43" s="42" t="s">
        <v>14</v>
      </c>
      <c r="E43" s="42" t="s">
        <v>25</v>
      </c>
      <c r="F43" s="42"/>
      <c r="G43" s="42"/>
      <c r="H43" s="42" t="s">
        <v>35</v>
      </c>
      <c r="I43" s="42"/>
      <c r="J43" s="42"/>
      <c r="K43" s="42" t="s">
        <v>27</v>
      </c>
      <c r="L43" s="42"/>
      <c r="M43" s="42"/>
    </row>
    <row r="44" spans="1:13" ht="15.75" customHeight="1" x14ac:dyDescent="0.25">
      <c r="A44" s="42"/>
      <c r="B44" s="47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</row>
    <row r="45" spans="1:13" ht="31.5" x14ac:dyDescent="0.25">
      <c r="A45" s="42"/>
      <c r="B45" s="47"/>
      <c r="C45" s="42"/>
      <c r="D45" s="42"/>
      <c r="E45" s="8" t="s">
        <v>28</v>
      </c>
      <c r="F45" s="8" t="s">
        <v>29</v>
      </c>
      <c r="G45" s="8" t="s">
        <v>30</v>
      </c>
      <c r="H45" s="8" t="s">
        <v>28</v>
      </c>
      <c r="I45" s="8" t="s">
        <v>29</v>
      </c>
      <c r="J45" s="8" t="s">
        <v>30</v>
      </c>
      <c r="K45" s="8" t="s">
        <v>28</v>
      </c>
      <c r="L45" s="8" t="s">
        <v>29</v>
      </c>
      <c r="M45" s="8" t="s">
        <v>30</v>
      </c>
    </row>
    <row r="46" spans="1:13" ht="15.75" x14ac:dyDescent="0.25">
      <c r="A46" s="8">
        <v>1</v>
      </c>
      <c r="B46" s="31">
        <v>2</v>
      </c>
      <c r="C46" s="8">
        <v>3</v>
      </c>
      <c r="D46" s="8">
        <v>4</v>
      </c>
      <c r="E46" s="8">
        <v>5</v>
      </c>
      <c r="F46" s="8">
        <v>6</v>
      </c>
      <c r="G46" s="8">
        <v>7</v>
      </c>
      <c r="H46" s="8">
        <v>8</v>
      </c>
      <c r="I46" s="8">
        <v>9</v>
      </c>
      <c r="J46" s="8">
        <v>10</v>
      </c>
      <c r="K46" s="8">
        <v>11</v>
      </c>
      <c r="L46" s="8">
        <v>12</v>
      </c>
      <c r="M46" s="8">
        <v>13</v>
      </c>
    </row>
    <row r="47" spans="1:13" ht="15.75" customHeight="1" x14ac:dyDescent="0.25">
      <c r="A47" s="8"/>
      <c r="B47" s="27" t="s">
        <v>15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15.75" x14ac:dyDescent="0.25">
      <c r="A48" s="13"/>
      <c r="B48" s="31" t="s">
        <v>36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20" ht="74.25" customHeight="1" x14ac:dyDescent="0.25">
      <c r="A49" s="25">
        <v>1</v>
      </c>
      <c r="B49" s="27" t="s">
        <v>45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20" ht="110.25" x14ac:dyDescent="0.25">
      <c r="A50" s="13"/>
      <c r="B50" s="31" t="s">
        <v>50</v>
      </c>
      <c r="C50" s="9" t="s">
        <v>44</v>
      </c>
      <c r="D50" s="9" t="s">
        <v>65</v>
      </c>
      <c r="E50" s="9"/>
      <c r="F50" s="16">
        <v>30000</v>
      </c>
      <c r="G50" s="16">
        <v>30000</v>
      </c>
      <c r="H50" s="9"/>
      <c r="I50" s="16"/>
      <c r="J50" s="16"/>
      <c r="K50" s="16"/>
      <c r="L50" s="16">
        <f>I50-G50</f>
        <v>-30000</v>
      </c>
      <c r="M50" s="12">
        <f>L50+K50</f>
        <v>-30000</v>
      </c>
    </row>
    <row r="51" spans="1:20" ht="15.75" x14ac:dyDescent="0.25">
      <c r="A51" s="13"/>
      <c r="B51" s="27" t="s">
        <v>16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20" ht="31.5" x14ac:dyDescent="0.25">
      <c r="A52" s="13"/>
      <c r="B52" s="31" t="s">
        <v>51</v>
      </c>
      <c r="C52" s="9" t="s">
        <v>52</v>
      </c>
      <c r="D52" s="9" t="s">
        <v>64</v>
      </c>
      <c r="E52" s="9"/>
      <c r="F52" s="9">
        <v>30</v>
      </c>
      <c r="G52" s="9">
        <v>30</v>
      </c>
      <c r="H52" s="9"/>
      <c r="I52" s="9"/>
      <c r="J52" s="9"/>
      <c r="K52" s="9"/>
      <c r="L52" s="9"/>
      <c r="M52" s="9"/>
    </row>
    <row r="53" spans="1:20" ht="15.75" x14ac:dyDescent="0.25">
      <c r="A53" s="13"/>
      <c r="B53" s="27" t="s">
        <v>17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20" ht="31.5" x14ac:dyDescent="0.25">
      <c r="A54" s="13"/>
      <c r="B54" s="31" t="s">
        <v>53</v>
      </c>
      <c r="C54" s="9" t="s">
        <v>44</v>
      </c>
      <c r="D54" s="9" t="s">
        <v>54</v>
      </c>
      <c r="E54" s="9"/>
      <c r="F54" s="9">
        <v>1000</v>
      </c>
      <c r="G54" s="9">
        <v>1000</v>
      </c>
      <c r="H54" s="9"/>
      <c r="I54" s="9"/>
      <c r="J54" s="9"/>
      <c r="K54" s="9"/>
      <c r="L54" s="9"/>
      <c r="M54" s="9"/>
    </row>
    <row r="55" spans="1:20" ht="15.75" x14ac:dyDescent="0.25">
      <c r="A55" s="13"/>
      <c r="B55" s="27" t="s">
        <v>18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20" ht="15.75" x14ac:dyDescent="0.25">
      <c r="A56" s="8"/>
      <c r="B56" s="31" t="s">
        <v>58</v>
      </c>
      <c r="C56" s="9" t="s">
        <v>59</v>
      </c>
      <c r="D56" s="9" t="s">
        <v>54</v>
      </c>
      <c r="E56" s="9"/>
      <c r="F56" s="9">
        <v>100</v>
      </c>
      <c r="G56" s="9">
        <v>100</v>
      </c>
      <c r="H56" s="9">
        <v>0</v>
      </c>
      <c r="I56" s="9">
        <v>0</v>
      </c>
      <c r="J56" s="9">
        <v>0</v>
      </c>
      <c r="K56" s="16">
        <f>K50</f>
        <v>0</v>
      </c>
      <c r="L56" s="9"/>
      <c r="M56" s="16"/>
    </row>
    <row r="57" spans="1:20" ht="35.25" customHeight="1" x14ac:dyDescent="0.25">
      <c r="A57" s="42" t="s">
        <v>66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1:20" ht="52.5" customHeight="1" x14ac:dyDescent="0.25">
      <c r="A58" s="25">
        <v>2</v>
      </c>
      <c r="B58" s="27" t="s">
        <v>67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20" ht="15.75" x14ac:dyDescent="0.25">
      <c r="A59" s="13"/>
      <c r="B59" s="27" t="s">
        <v>15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20" ht="110.25" x14ac:dyDescent="0.25">
      <c r="A60" s="13"/>
      <c r="B60" s="31" t="s">
        <v>68</v>
      </c>
      <c r="C60" s="9" t="s">
        <v>44</v>
      </c>
      <c r="D60" s="9" t="s">
        <v>65</v>
      </c>
      <c r="E60" s="9"/>
      <c r="F60" s="16">
        <v>170000</v>
      </c>
      <c r="G60" s="16">
        <v>170000</v>
      </c>
      <c r="H60" s="16"/>
      <c r="I60" s="16">
        <v>27750</v>
      </c>
      <c r="J60" s="16">
        <v>27750</v>
      </c>
      <c r="K60" s="16"/>
      <c r="L60" s="16">
        <f>J60-G60</f>
        <v>-142250</v>
      </c>
      <c r="M60" s="16">
        <f>L60</f>
        <v>-142250</v>
      </c>
      <c r="N60" s="17"/>
      <c r="O60" s="17"/>
      <c r="P60" s="17"/>
      <c r="Q60" s="17"/>
      <c r="R60" s="17"/>
      <c r="S60" s="17"/>
      <c r="T60" s="17"/>
    </row>
    <row r="61" spans="1:20" ht="15.75" x14ac:dyDescent="0.25">
      <c r="A61" s="13"/>
      <c r="B61" s="27" t="s">
        <v>16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20" ht="47.25" x14ac:dyDescent="0.25">
      <c r="A62" s="13"/>
      <c r="B62" s="31" t="s">
        <v>69</v>
      </c>
      <c r="C62" s="9" t="s">
        <v>55</v>
      </c>
      <c r="D62" s="9" t="s">
        <v>64</v>
      </c>
      <c r="E62" s="9"/>
      <c r="F62" s="9">
        <v>38</v>
      </c>
      <c r="G62" s="9">
        <v>38</v>
      </c>
      <c r="H62" s="9"/>
      <c r="I62" s="9">
        <v>12</v>
      </c>
      <c r="J62" s="9">
        <v>12</v>
      </c>
      <c r="K62" s="9"/>
      <c r="L62" s="9">
        <f>I62-G62</f>
        <v>-26</v>
      </c>
      <c r="M62" s="9">
        <v>-26</v>
      </c>
      <c r="N62" s="17"/>
      <c r="O62" s="17"/>
      <c r="P62" s="17"/>
      <c r="Q62" s="17"/>
      <c r="R62" s="17"/>
      <c r="S62" s="17"/>
      <c r="T62" s="17"/>
    </row>
    <row r="63" spans="1:20" ht="15.75" x14ac:dyDescent="0.25">
      <c r="A63" s="13"/>
      <c r="B63" s="27" t="s">
        <v>17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17"/>
      <c r="O63" s="17"/>
      <c r="P63" s="17"/>
      <c r="Q63" s="17"/>
      <c r="R63" s="17"/>
      <c r="S63" s="17"/>
      <c r="T63" s="17"/>
    </row>
    <row r="64" spans="1:20" ht="31.5" x14ac:dyDescent="0.25">
      <c r="A64" s="13"/>
      <c r="B64" s="31" t="s">
        <v>56</v>
      </c>
      <c r="C64" s="9" t="s">
        <v>44</v>
      </c>
      <c r="D64" s="9" t="s">
        <v>54</v>
      </c>
      <c r="E64" s="9"/>
      <c r="F64" s="16">
        <v>4500</v>
      </c>
      <c r="G64" s="16">
        <v>4500</v>
      </c>
      <c r="H64" s="9"/>
      <c r="I64" s="9">
        <v>2500</v>
      </c>
      <c r="J64" s="9">
        <v>2500</v>
      </c>
      <c r="K64" s="9"/>
      <c r="L64" s="16">
        <f>I64-F64</f>
        <v>-2000</v>
      </c>
      <c r="M64" s="16">
        <f>J64-G64</f>
        <v>-2000</v>
      </c>
      <c r="N64" s="17"/>
      <c r="O64" s="17"/>
      <c r="P64" s="17"/>
      <c r="Q64" s="17"/>
      <c r="R64" s="17"/>
      <c r="S64" s="17"/>
      <c r="T64" s="17"/>
    </row>
    <row r="65" spans="1:20" ht="15.75" x14ac:dyDescent="0.25">
      <c r="A65" s="13"/>
      <c r="B65" s="27" t="s">
        <v>57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17"/>
      <c r="O65" s="17"/>
      <c r="P65" s="17"/>
      <c r="Q65" s="17"/>
      <c r="R65" s="17"/>
      <c r="S65" s="17"/>
      <c r="T65" s="17"/>
    </row>
    <row r="66" spans="1:20" ht="15.75" x14ac:dyDescent="0.25">
      <c r="A66" s="13"/>
      <c r="B66" s="31" t="s">
        <v>58</v>
      </c>
      <c r="C66" s="9" t="s">
        <v>59</v>
      </c>
      <c r="D66" s="9" t="s">
        <v>54</v>
      </c>
      <c r="E66" s="9"/>
      <c r="F66" s="9">
        <v>100</v>
      </c>
      <c r="G66" s="9">
        <v>100</v>
      </c>
      <c r="H66" s="9"/>
      <c r="I66" s="9">
        <v>32</v>
      </c>
      <c r="J66" s="9">
        <v>32</v>
      </c>
      <c r="K66" s="9"/>
      <c r="L66" s="9"/>
      <c r="M66" s="16"/>
      <c r="N66" s="17"/>
      <c r="O66" s="17"/>
      <c r="P66" s="17"/>
      <c r="Q66" s="17"/>
      <c r="R66" s="17"/>
      <c r="S66" s="17"/>
      <c r="T66" s="17"/>
    </row>
    <row r="67" spans="1:20" ht="38.25" customHeight="1" x14ac:dyDescent="0.25">
      <c r="A67" s="42" t="s">
        <v>74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</row>
    <row r="68" spans="1:20" ht="124.5" customHeight="1" x14ac:dyDescent="0.25">
      <c r="A68" s="26">
        <v>3</v>
      </c>
      <c r="B68" s="28" t="s">
        <v>73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20" ht="18.75" customHeight="1" x14ac:dyDescent="0.25">
      <c r="A69" s="13"/>
      <c r="B69" s="27" t="s">
        <v>15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20" ht="97.5" customHeight="1" x14ac:dyDescent="0.25">
      <c r="A70" s="13"/>
      <c r="B70" s="31" t="s">
        <v>60</v>
      </c>
      <c r="C70" s="9" t="s">
        <v>44</v>
      </c>
      <c r="D70" s="13" t="s">
        <v>65</v>
      </c>
      <c r="E70" s="13"/>
      <c r="F70" s="12">
        <v>200000</v>
      </c>
      <c r="G70" s="12">
        <v>200000</v>
      </c>
      <c r="H70" s="12"/>
      <c r="I70" s="12"/>
      <c r="J70" s="12"/>
      <c r="K70" s="12"/>
      <c r="L70" s="12">
        <f>I70-G70</f>
        <v>-200000</v>
      </c>
      <c r="M70" s="12">
        <f>L70</f>
        <v>-200000</v>
      </c>
    </row>
    <row r="71" spans="1:20" ht="14.25" customHeight="1" x14ac:dyDescent="0.25">
      <c r="A71" s="13"/>
      <c r="B71" s="27" t="s">
        <v>16</v>
      </c>
      <c r="C71" s="9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20" ht="54" customHeight="1" x14ac:dyDescent="0.25">
      <c r="A72" s="13"/>
      <c r="B72" s="31" t="s">
        <v>61</v>
      </c>
      <c r="C72" s="9" t="s">
        <v>55</v>
      </c>
      <c r="D72" s="13" t="s">
        <v>64</v>
      </c>
      <c r="E72" s="13"/>
      <c r="F72" s="13">
        <v>1</v>
      </c>
      <c r="G72" s="13">
        <v>1</v>
      </c>
      <c r="H72" s="13"/>
      <c r="I72" s="13"/>
      <c r="J72" s="13"/>
      <c r="K72" s="13"/>
      <c r="L72" s="13">
        <v>-1</v>
      </c>
      <c r="M72" s="13">
        <v>-1</v>
      </c>
    </row>
    <row r="73" spans="1:20" ht="14.25" customHeight="1" x14ac:dyDescent="0.25">
      <c r="A73" s="13"/>
      <c r="B73" s="27" t="s">
        <v>17</v>
      </c>
      <c r="C73" s="9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20" ht="31.5" x14ac:dyDescent="0.25">
      <c r="A74" s="8"/>
      <c r="B74" s="31" t="s">
        <v>56</v>
      </c>
      <c r="C74" s="9" t="s">
        <v>44</v>
      </c>
      <c r="D74" s="9" t="s">
        <v>54</v>
      </c>
      <c r="E74" s="9"/>
      <c r="F74" s="16">
        <v>200000</v>
      </c>
      <c r="G74" s="16">
        <v>200000</v>
      </c>
      <c r="H74" s="16"/>
      <c r="I74" s="16"/>
      <c r="J74" s="16"/>
      <c r="K74" s="9"/>
      <c r="L74" s="9"/>
      <c r="M74" s="9"/>
    </row>
    <row r="75" spans="1:20" ht="15.75" x14ac:dyDescent="0.25">
      <c r="A75" s="13"/>
      <c r="B75" s="27" t="s">
        <v>57</v>
      </c>
      <c r="C75" s="9"/>
      <c r="D75" s="9"/>
      <c r="E75" s="9"/>
      <c r="F75" s="16"/>
      <c r="G75" s="16"/>
      <c r="H75" s="16"/>
      <c r="I75" s="16"/>
      <c r="J75" s="16"/>
      <c r="K75" s="9"/>
      <c r="L75" s="9"/>
      <c r="M75" s="9"/>
    </row>
    <row r="76" spans="1:20" ht="15.75" x14ac:dyDescent="0.25">
      <c r="A76" s="8"/>
      <c r="B76" s="31" t="s">
        <v>58</v>
      </c>
      <c r="C76" s="9" t="s">
        <v>59</v>
      </c>
      <c r="D76" s="9" t="s">
        <v>54</v>
      </c>
      <c r="E76" s="9"/>
      <c r="F76" s="9">
        <v>100</v>
      </c>
      <c r="G76" s="9">
        <v>100</v>
      </c>
      <c r="H76" s="9"/>
      <c r="I76" s="9"/>
      <c r="J76" s="9"/>
      <c r="K76" s="9"/>
      <c r="L76" s="9"/>
      <c r="M76" s="9"/>
    </row>
    <row r="77" spans="1:20" ht="37.5" customHeight="1" x14ac:dyDescent="0.25">
      <c r="A77" s="42" t="s">
        <v>62</v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</row>
    <row r="78" spans="1:20" ht="58.5" customHeight="1" x14ac:dyDescent="0.25">
      <c r="A78" s="26">
        <v>4</v>
      </c>
      <c r="B78" s="34" t="s">
        <v>77</v>
      </c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</row>
    <row r="79" spans="1:20" ht="18.75" customHeight="1" x14ac:dyDescent="0.25">
      <c r="A79" s="19"/>
      <c r="B79" s="27" t="s">
        <v>15</v>
      </c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</row>
    <row r="80" spans="1:20" ht="97.5" customHeight="1" x14ac:dyDescent="0.25">
      <c r="A80" s="19"/>
      <c r="B80" s="31" t="s">
        <v>78</v>
      </c>
      <c r="C80" s="9" t="s">
        <v>44</v>
      </c>
      <c r="D80" s="19" t="s">
        <v>65</v>
      </c>
      <c r="E80" s="24">
        <v>300000</v>
      </c>
      <c r="F80" s="24"/>
      <c r="G80" s="24">
        <f>E80</f>
        <v>300000</v>
      </c>
      <c r="H80" s="24">
        <v>13971.5</v>
      </c>
      <c r="I80" s="24"/>
      <c r="J80" s="24">
        <v>13971.5</v>
      </c>
      <c r="K80" s="24">
        <f>J80-G80</f>
        <v>-286028.5</v>
      </c>
      <c r="L80" s="24"/>
      <c r="M80" s="24">
        <f>K80</f>
        <v>-286028.5</v>
      </c>
    </row>
    <row r="81" spans="1:13" ht="14.25" customHeight="1" x14ac:dyDescent="0.25">
      <c r="A81" s="19"/>
      <c r="B81" s="27" t="s">
        <v>16</v>
      </c>
      <c r="C81" s="9"/>
      <c r="D81" s="19"/>
      <c r="E81" s="12"/>
      <c r="F81" s="12"/>
      <c r="G81" s="12"/>
      <c r="H81" s="12"/>
      <c r="I81" s="12"/>
      <c r="J81" s="12"/>
      <c r="K81" s="12"/>
      <c r="L81" s="12"/>
      <c r="M81" s="12"/>
    </row>
    <row r="82" spans="1:13" ht="54" customHeight="1" x14ac:dyDescent="0.25">
      <c r="A82" s="19"/>
      <c r="B82" s="31" t="s">
        <v>61</v>
      </c>
      <c r="C82" s="9" t="s">
        <v>55</v>
      </c>
      <c r="D82" s="19" t="s">
        <v>64</v>
      </c>
      <c r="E82" s="19">
        <v>15</v>
      </c>
      <c r="F82" s="19"/>
      <c r="G82" s="19">
        <v>15</v>
      </c>
      <c r="H82" s="19">
        <v>1</v>
      </c>
      <c r="I82" s="19"/>
      <c r="J82" s="19">
        <v>1</v>
      </c>
      <c r="K82" s="19">
        <f>J82-E82</f>
        <v>-14</v>
      </c>
      <c r="L82" s="19"/>
      <c r="M82" s="19">
        <f>H82-G82</f>
        <v>-14</v>
      </c>
    </row>
    <row r="83" spans="1:13" ht="14.25" customHeight="1" x14ac:dyDescent="0.25">
      <c r="A83" s="19"/>
      <c r="B83" s="27" t="s">
        <v>17</v>
      </c>
      <c r="C83" s="9"/>
      <c r="D83" s="19"/>
      <c r="E83" s="19"/>
      <c r="F83" s="19"/>
      <c r="G83" s="19"/>
      <c r="H83" s="19"/>
      <c r="I83" s="19"/>
      <c r="J83" s="19"/>
      <c r="K83" s="19"/>
      <c r="L83" s="19"/>
      <c r="M83" s="19"/>
    </row>
    <row r="84" spans="1:13" ht="31.5" x14ac:dyDescent="0.25">
      <c r="A84" s="19"/>
      <c r="B84" s="31" t="s">
        <v>56</v>
      </c>
      <c r="C84" s="9" t="s">
        <v>44</v>
      </c>
      <c r="D84" s="9" t="s">
        <v>54</v>
      </c>
      <c r="E84" s="9">
        <v>20000</v>
      </c>
      <c r="F84" s="16"/>
      <c r="G84" s="16">
        <v>20000</v>
      </c>
      <c r="H84" s="16">
        <v>13971.5</v>
      </c>
      <c r="I84" s="16"/>
      <c r="J84" s="16">
        <v>13971.5</v>
      </c>
      <c r="K84" s="16">
        <f>H84-G84</f>
        <v>-6028.5</v>
      </c>
      <c r="L84" s="9"/>
      <c r="M84" s="16">
        <f>K84</f>
        <v>-6028.5</v>
      </c>
    </row>
    <row r="85" spans="1:13" ht="15.75" x14ac:dyDescent="0.25">
      <c r="A85" s="19"/>
      <c r="B85" s="27" t="s">
        <v>57</v>
      </c>
      <c r="C85" s="9"/>
      <c r="D85" s="9"/>
      <c r="E85" s="9"/>
      <c r="F85" s="16"/>
      <c r="G85" s="16"/>
      <c r="H85" s="16"/>
      <c r="I85" s="16"/>
      <c r="J85" s="16"/>
      <c r="K85" s="9"/>
      <c r="L85" s="9"/>
      <c r="M85" s="9"/>
    </row>
    <row r="86" spans="1:13" ht="15.75" x14ac:dyDescent="0.25">
      <c r="A86" s="19"/>
      <c r="B86" s="31" t="s">
        <v>58</v>
      </c>
      <c r="C86" s="9" t="s">
        <v>59</v>
      </c>
      <c r="D86" s="9" t="s">
        <v>54</v>
      </c>
      <c r="E86" s="9">
        <v>100</v>
      </c>
      <c r="F86" s="9"/>
      <c r="G86" s="9">
        <v>100</v>
      </c>
      <c r="H86" s="19">
        <v>1</v>
      </c>
      <c r="I86" s="19"/>
      <c r="J86" s="19">
        <v>1</v>
      </c>
      <c r="K86" s="9"/>
      <c r="L86" s="9"/>
      <c r="M86" s="9"/>
    </row>
    <row r="87" spans="1:13" ht="37.5" customHeight="1" x14ac:dyDescent="0.25">
      <c r="A87" s="42" t="s">
        <v>75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</row>
    <row r="88" spans="1:13" ht="15.75" customHeight="1" x14ac:dyDescent="0.25">
      <c r="A88" s="43" t="s">
        <v>37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</row>
    <row r="89" spans="1:13" ht="15.75" customHeight="1" x14ac:dyDescent="0.25">
      <c r="A89" s="51" t="s">
        <v>41</v>
      </c>
      <c r="B89" s="51"/>
      <c r="C89" s="51"/>
      <c r="D89" s="51"/>
      <c r="E89" s="51"/>
      <c r="F89" s="51"/>
      <c r="G89" s="51"/>
      <c r="H89" s="11"/>
      <c r="J89" s="46" t="s">
        <v>70</v>
      </c>
      <c r="K89" s="46"/>
      <c r="L89" s="46"/>
      <c r="M89" s="46"/>
    </row>
    <row r="90" spans="1:13" ht="15.75" customHeight="1" x14ac:dyDescent="0.25">
      <c r="A90" s="22"/>
      <c r="B90" s="20"/>
      <c r="C90" s="21"/>
      <c r="D90" s="22"/>
      <c r="H90" s="10" t="s">
        <v>19</v>
      </c>
      <c r="J90" s="50" t="s">
        <v>72</v>
      </c>
      <c r="K90" s="50"/>
      <c r="L90" s="50"/>
      <c r="M90" s="50"/>
    </row>
    <row r="91" spans="1:13" ht="15" customHeight="1" x14ac:dyDescent="0.25">
      <c r="A91" s="2"/>
      <c r="D91" s="22"/>
      <c r="J91" s="5"/>
      <c r="K91" s="5"/>
      <c r="L91" s="5"/>
      <c r="M91" s="5"/>
    </row>
    <row r="92" spans="1:13" ht="15.75" customHeight="1" x14ac:dyDescent="0.25">
      <c r="A92" s="49" t="s">
        <v>42</v>
      </c>
      <c r="B92" s="49"/>
      <c r="C92" s="49"/>
      <c r="D92" s="49"/>
      <c r="E92" s="49"/>
      <c r="F92" s="49"/>
      <c r="G92" s="49"/>
      <c r="H92" s="11"/>
      <c r="J92" s="41" t="s">
        <v>71</v>
      </c>
      <c r="K92" s="41"/>
      <c r="L92" s="41"/>
      <c r="M92" s="41"/>
    </row>
    <row r="93" spans="1:13" ht="15.75" customHeight="1" x14ac:dyDescent="0.25">
      <c r="A93" s="22"/>
      <c r="B93" s="20"/>
      <c r="C93" s="22"/>
      <c r="D93" s="22"/>
      <c r="E93" s="22"/>
      <c r="F93" s="22"/>
      <c r="G93" s="22"/>
      <c r="H93" s="10" t="s">
        <v>19</v>
      </c>
      <c r="J93" s="50" t="s">
        <v>72</v>
      </c>
      <c r="K93" s="50"/>
      <c r="L93" s="50"/>
      <c r="M93" s="50"/>
    </row>
  </sheetData>
  <mergeCells count="52">
    <mergeCell ref="E5:M5"/>
    <mergeCell ref="C35:E35"/>
    <mergeCell ref="B42:M42"/>
    <mergeCell ref="E14:G14"/>
    <mergeCell ref="H14:J14"/>
    <mergeCell ref="E10:M10"/>
    <mergeCell ref="J93:M93"/>
    <mergeCell ref="A92:G92"/>
    <mergeCell ref="J90:M90"/>
    <mergeCell ref="A89:G89"/>
    <mergeCell ref="H43:J44"/>
    <mergeCell ref="B14:D14"/>
    <mergeCell ref="A22:A23"/>
    <mergeCell ref="A33:A34"/>
    <mergeCell ref="A19:A20"/>
    <mergeCell ref="A67:M67"/>
    <mergeCell ref="E7:M7"/>
    <mergeCell ref="E9:M9"/>
    <mergeCell ref="E8:M8"/>
    <mergeCell ref="B19:M19"/>
    <mergeCell ref="I22:K22"/>
    <mergeCell ref="B33:M33"/>
    <mergeCell ref="C43:C45"/>
    <mergeCell ref="A43:A45"/>
    <mergeCell ref="E43:G44"/>
    <mergeCell ref="C22:E22"/>
    <mergeCell ref="B22:B23"/>
    <mergeCell ref="A30:K30"/>
    <mergeCell ref="K43:M44"/>
    <mergeCell ref="B43:B45"/>
    <mergeCell ref="B35:B36"/>
    <mergeCell ref="F35:H35"/>
    <mergeCell ref="J92:M92"/>
    <mergeCell ref="I35:K35"/>
    <mergeCell ref="F22:H22"/>
    <mergeCell ref="D43:D45"/>
    <mergeCell ref="B41:K41"/>
    <mergeCell ref="A88:M88"/>
    <mergeCell ref="J89:M89"/>
    <mergeCell ref="A87:M87"/>
    <mergeCell ref="A57:M57"/>
    <mergeCell ref="A77:M77"/>
    <mergeCell ref="K1:M2"/>
    <mergeCell ref="A5:A6"/>
    <mergeCell ref="A7:A8"/>
    <mergeCell ref="A9:A10"/>
    <mergeCell ref="B11:D11"/>
    <mergeCell ref="A4:M4"/>
    <mergeCell ref="A11:A12"/>
    <mergeCell ref="E6:M6"/>
    <mergeCell ref="A3:M3"/>
    <mergeCell ref="B12:D12"/>
  </mergeCells>
  <pageMargins left="0.19685039370078741" right="0.19685039370078741" top="0.51181102362204722" bottom="0.31496062992125984" header="0.31496062992125984" footer="0.31496062992125984"/>
  <pageSetup paperSize="9" scale="7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3617130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2023-02-06T13:45:49Z</cp:lastPrinted>
  <dcterms:created xsi:type="dcterms:W3CDTF">2018-12-28T08:43:53Z</dcterms:created>
  <dcterms:modified xsi:type="dcterms:W3CDTF">2023-02-15T11:11:43Z</dcterms:modified>
</cp:coreProperties>
</file>