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1103\Звіт земельне упр\"/>
    </mc:Choice>
  </mc:AlternateContent>
  <bookViews>
    <workbookView xWindow="32760" yWindow="32760" windowWidth="28800" windowHeight="11865"/>
  </bookViews>
  <sheets>
    <sheet name="3617130" sheetId="2" r:id="rId1"/>
  </sheets>
  <definedNames>
    <definedName name="_xlnm.Print_Area" localSheetId="0">'3617130'!$A$1:$N$82</definedName>
  </definedNames>
  <calcPr calcId="977461"/>
</workbook>
</file>

<file path=xl/calcChain.xml><?xml version="1.0" encoding="utf-8"?>
<calcChain xmlns="http://schemas.openxmlformats.org/spreadsheetml/2006/main">
  <c r="I40" i="2" l="1"/>
  <c r="J39" i="2"/>
  <c r="K39" i="2"/>
  <c r="I39" i="2"/>
  <c r="G40" i="2"/>
  <c r="G27" i="2"/>
  <c r="H27" i="2"/>
  <c r="D40" i="2"/>
  <c r="F39" i="2"/>
  <c r="I25" i="2"/>
  <c r="F25" i="2"/>
  <c r="F26" i="2"/>
  <c r="J25" i="2"/>
  <c r="L25" i="2"/>
  <c r="K26" i="2"/>
  <c r="I26" i="2"/>
  <c r="E17" i="2"/>
  <c r="I24" i="2"/>
  <c r="L72" i="2"/>
  <c r="J38" i="2"/>
  <c r="I38" i="2"/>
  <c r="M52" i="2"/>
  <c r="M50" i="2"/>
  <c r="N50" i="2"/>
  <c r="N72" i="2"/>
  <c r="H70" i="2"/>
  <c r="L70" i="2"/>
  <c r="N70" i="2"/>
  <c r="M60" i="2"/>
  <c r="N60" i="2"/>
  <c r="K25" i="2"/>
  <c r="D27" i="2"/>
  <c r="F24" i="2"/>
  <c r="K24" i="2"/>
  <c r="E27" i="2"/>
  <c r="F27" i="2"/>
  <c r="F38" i="2"/>
  <c r="F40" i="2"/>
  <c r="K38" i="2"/>
  <c r="L38" i="2"/>
  <c r="K40" i="2"/>
  <c r="H40" i="2"/>
  <c r="E40" i="2"/>
  <c r="J17" i="2"/>
  <c r="I17" i="2"/>
  <c r="H17" i="2"/>
  <c r="J26" i="2"/>
  <c r="K27" i="2"/>
  <c r="L24" i="2"/>
  <c r="L27" i="2"/>
  <c r="I27" i="2"/>
  <c r="K17" i="2"/>
  <c r="J40" i="2"/>
  <c r="L26" i="2"/>
  <c r="L39" i="2"/>
  <c r="L40" i="2"/>
  <c r="J27" i="2"/>
</calcChain>
</file>

<file path=xl/comments1.xml><?xml version="1.0" encoding="utf-8"?>
<comments xmlns="http://schemas.openxmlformats.org/spreadsheetml/2006/main">
  <authors>
    <author>I_Prysak</author>
  </authors>
  <commentList>
    <comment ref="C32" authorId="0" shapeId="0">
      <text>
        <r>
          <rPr>
            <b/>
            <sz val="9"/>
            <color indexed="81"/>
            <rFont val="Tahoma"/>
            <family val="2"/>
            <charset val="204"/>
          </rPr>
          <t>I_Prysak: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<sst xmlns="http://schemas.openxmlformats.org/spreadsheetml/2006/main" count="156" uniqueCount="79">
  <si>
    <t>1.</t>
  </si>
  <si>
    <t>(КТПКВК МБ)</t>
  </si>
  <si>
    <t>2.</t>
  </si>
  <si>
    <t>3.</t>
  </si>
  <si>
    <t>(КФКВК)</t>
  </si>
  <si>
    <t>4.</t>
  </si>
  <si>
    <t>5.</t>
  </si>
  <si>
    <t>6.</t>
  </si>
  <si>
    <t>7.</t>
  </si>
  <si>
    <t>Напрями використання бюджетних коштів:</t>
  </si>
  <si>
    <t>(грн)</t>
  </si>
  <si>
    <t>Усього</t>
  </si>
  <si>
    <t>Найменування місцевої / регіональної програми</t>
  </si>
  <si>
    <t>Одиниця виміру</t>
  </si>
  <si>
    <t>Джерело інформації</t>
  </si>
  <si>
    <t>затрат</t>
  </si>
  <si>
    <t>продукту</t>
  </si>
  <si>
    <t>ефективності</t>
  </si>
  <si>
    <t>(підпис)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</si>
  <si>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</si>
  <si>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</si>
  <si>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</si>
  <si>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</si>
  <si>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</si>
  <si>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</si>
  <si>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</si>
  <si>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</si>
  <si>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</si>
  <si>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</si>
  <si>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</si>
  <si>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</si>
  <si>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</si>
  <si>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</si>
  <si>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</si>
  <si>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</si>
  <si>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</si>
  <si>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</si>
  <si>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</si>
  <si>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</si>
  <si>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</si>
  <si>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</si>
  <si>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</si>
  <si>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>грн.</t>
  </si>
  <si>
    <t>Здійснення заходів із землеустрою</t>
  </si>
  <si>
    <t>0421</t>
  </si>
  <si>
    <t>Звітність установи</t>
  </si>
  <si>
    <t>од.</t>
  </si>
  <si>
    <t>Середні видатки на 1 документацію</t>
  </si>
  <si>
    <t>Якості</t>
  </si>
  <si>
    <t>рівень готовності…</t>
  </si>
  <si>
    <t>%</t>
  </si>
  <si>
    <t xml:space="preserve"> кількість  землевпорядної документації</t>
  </si>
  <si>
    <t>Виготовлення  документації із землеустрою</t>
  </si>
  <si>
    <t>Витрати на виготовлення документації</t>
  </si>
  <si>
    <t xml:space="preserve"> кількість землевпорядної документації</t>
  </si>
  <si>
    <t>Людмила МАТВЕЄВА</t>
  </si>
  <si>
    <t>Ірина ВЕРБІЦЬКА</t>
  </si>
  <si>
    <t>(Власне ім'я, ПРІЗВИЩЕ)</t>
  </si>
  <si>
    <t xml:space="preserve">Управління земельних ресурсів </t>
  </si>
  <si>
    <t>Виготовлення паспортів водних об’єктів</t>
  </si>
  <si>
    <t>Витрати на розроблення документації (паспортів водних об’єктів)</t>
  </si>
  <si>
    <t>про виконання паспорта бюджетної програми місцевого бюджету за 2023 рік</t>
  </si>
  <si>
    <t>Розроблення документації (водні об’єкти по яких планується провести паспортизацію)</t>
  </si>
  <si>
    <t>витрати на відшкодування за проведені роботи з виготовлення технічної документації з нормативно грошової оцінки земельних ділянок</t>
  </si>
  <si>
    <t>Програма економічного і соціального розвитку Хмельницької міської територіальної громади на 2023рік</t>
  </si>
  <si>
    <t>Програма охорони довкілля Хмельницької міської територіальної громади на 2021-2025 роки</t>
  </si>
  <si>
    <t>фінансовий план на 2023рік</t>
  </si>
  <si>
    <t>площа земель, на яких планується провести нормативно грошову оцінку</t>
  </si>
  <si>
    <t>га</t>
  </si>
  <si>
    <t>середня  вартість грошової оцінки 1 га</t>
  </si>
  <si>
    <t xml:space="preserve">розрахунок </t>
  </si>
  <si>
    <t>Витрати на відшкодування за проведені роботи з виготовлення технічної документації з нормативно грошової оцінки земельних ділянок</t>
  </si>
  <si>
    <t>Виготовлення технічної документації з нормативно грошової оцінки земельних ділянок</t>
  </si>
  <si>
    <t>Рішення сесії міської ради №7 від 28.07.2023р. "Про внесення змін до бюджету   Хмельницької територіальної громади на 2023рік"</t>
  </si>
  <si>
    <t>Пояснення щодо причин розбіжностей між затвердженими та досягнутими результативними показниками -Причина відхилення -в зв’язку з відсутністю потреб землевпорядної документації</t>
  </si>
  <si>
    <t>Рішення сесії міської ради №12 від 21.12.2022 р. "Про бюджет Хмельницької територіальної громади на 2023рік"</t>
  </si>
  <si>
    <t>фінансовий план на 2023 рік</t>
  </si>
  <si>
    <t>Пояснення щодо причин розбіжностей між затвердженими та досягнутими результативними показниками-</t>
  </si>
  <si>
    <t>Пояснення щодо причин розбіжностей між затвердженими та досягнутими результативними показниками- Причина відхилення - була опрацьована лише та  документація на яку був наданий дозвіл на провеведення нормативно грошової оцінки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</si>
</sst>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0" fillId="0" borderId="1" xfId="0" applyBorder="1"/>
    <xf numFmtId="2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vertical="center" wrapText="1"/>
    </xf>
    <xf numFmtId="0" fontId="0" fillId="0" borderId="0" xfId="0" applyFont="1"/>
    <xf numFmtId="0" fontId="7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2" fontId="0" fillId="0" borderId="0" xfId="0" applyNumberFormat="1"/>
    <xf numFmtId="4" fontId="5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left" vertical="center" wrapText="1"/>
    </xf>
    <xf numFmtId="4" fontId="0" fillId="0" borderId="0" xfId="0" applyNumberFormat="1"/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83"/>
  <sheetViews>
    <sheetView tabSelected="1" view="pageBreakPreview" zoomScale="80" zoomScaleNormal="100" zoomScaleSheetLayoutView="80" workbookViewId="0">
      <selection activeCell="X70" sqref="X70"/>
    </sheetView>
  </sheetViews>
  <sheetFormatPr defaultColWidth="13.7109375" defaultRowHeight="15" x14ac:dyDescent="0.25"/>
  <cols>
    <col min="2" max="2" width="5.85546875" customWidth="1"/>
    <col min="3" max="3" width="22.7109375" style="29" customWidth="1"/>
    <col min="4" max="4" width="13" customWidth="1"/>
    <col min="5" max="5" width="19.28515625" customWidth="1"/>
    <col min="6" max="9" width="13.85546875" bestFit="1" customWidth="1"/>
    <col min="10" max="11" width="14" bestFit="1" customWidth="1"/>
  </cols>
  <sheetData>
    <row r="1" spans="2:14" x14ac:dyDescent="0.25">
      <c r="L1" s="41" t="s">
        <v>41</v>
      </c>
      <c r="M1" s="42"/>
      <c r="N1" s="42"/>
    </row>
    <row r="2" spans="2:14" ht="46.5" customHeight="1" x14ac:dyDescent="0.25">
      <c r="L2" s="42"/>
      <c r="M2" s="42"/>
      <c r="N2" s="42"/>
    </row>
    <row r="3" spans="2:14" ht="15.75" x14ac:dyDescent="0.25">
      <c r="B3" s="44" t="s">
        <v>22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2:14" ht="15.75" x14ac:dyDescent="0.25">
      <c r="B4" s="44" t="s">
        <v>61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2:14" ht="15.75" x14ac:dyDescent="0.25">
      <c r="B5" s="43" t="s">
        <v>0</v>
      </c>
      <c r="C5" s="6">
        <v>3600000</v>
      </c>
      <c r="D5" s="1"/>
      <c r="F5" s="46" t="s">
        <v>58</v>
      </c>
      <c r="G5" s="46"/>
      <c r="H5" s="46"/>
      <c r="I5" s="46"/>
      <c r="J5" s="46"/>
      <c r="K5" s="46"/>
      <c r="L5" s="46"/>
      <c r="M5" s="46"/>
      <c r="N5" s="46"/>
    </row>
    <row r="6" spans="2:14" ht="15" customHeight="1" x14ac:dyDescent="0.25">
      <c r="B6" s="43"/>
      <c r="C6" s="18" t="s">
        <v>1</v>
      </c>
      <c r="D6" s="1"/>
      <c r="F6" s="45" t="s">
        <v>20</v>
      </c>
      <c r="G6" s="45"/>
      <c r="H6" s="45"/>
      <c r="I6" s="45"/>
      <c r="J6" s="45"/>
      <c r="K6" s="45"/>
      <c r="L6" s="45"/>
      <c r="M6" s="45"/>
      <c r="N6" s="45"/>
    </row>
    <row r="7" spans="2:14" ht="15.75" x14ac:dyDescent="0.25">
      <c r="B7" s="43" t="s">
        <v>2</v>
      </c>
      <c r="C7" s="6">
        <v>3610000</v>
      </c>
      <c r="D7" s="1"/>
      <c r="F7" s="46" t="s">
        <v>58</v>
      </c>
      <c r="G7" s="46"/>
      <c r="H7" s="46"/>
      <c r="I7" s="46"/>
      <c r="J7" s="46"/>
      <c r="K7" s="46"/>
      <c r="L7" s="46"/>
      <c r="M7" s="46"/>
      <c r="N7" s="46"/>
    </row>
    <row r="8" spans="2:14" ht="15" customHeight="1" x14ac:dyDescent="0.25">
      <c r="B8" s="43"/>
      <c r="C8" s="18" t="s">
        <v>1</v>
      </c>
      <c r="D8" s="1"/>
      <c r="F8" s="47" t="s">
        <v>19</v>
      </c>
      <c r="G8" s="47"/>
      <c r="H8" s="47"/>
      <c r="I8" s="47"/>
      <c r="J8" s="47"/>
      <c r="K8" s="47"/>
      <c r="L8" s="47"/>
      <c r="M8" s="47"/>
      <c r="N8" s="47"/>
    </row>
    <row r="9" spans="2:14" ht="15.75" x14ac:dyDescent="0.25">
      <c r="B9" s="43" t="s">
        <v>3</v>
      </c>
      <c r="C9" s="6">
        <v>3617130</v>
      </c>
      <c r="D9" s="15" t="s">
        <v>44</v>
      </c>
      <c r="F9" s="46" t="s">
        <v>43</v>
      </c>
      <c r="G9" s="46"/>
      <c r="H9" s="46"/>
      <c r="I9" s="46"/>
      <c r="J9" s="46"/>
      <c r="K9" s="46"/>
      <c r="L9" s="46"/>
      <c r="M9" s="46"/>
      <c r="N9" s="46"/>
    </row>
    <row r="10" spans="2:14" ht="15" customHeight="1" x14ac:dyDescent="0.25">
      <c r="B10" s="43"/>
      <c r="C10" s="30" t="s">
        <v>1</v>
      </c>
      <c r="D10" s="7" t="s">
        <v>4</v>
      </c>
      <c r="F10" s="45" t="s">
        <v>21</v>
      </c>
      <c r="G10" s="45"/>
      <c r="H10" s="45"/>
      <c r="I10" s="45"/>
      <c r="J10" s="45"/>
      <c r="K10" s="45"/>
      <c r="L10" s="45"/>
      <c r="M10" s="45"/>
      <c r="N10" s="45"/>
    </row>
    <row r="11" spans="2:14" ht="15.75" x14ac:dyDescent="0.25">
      <c r="B11" s="43" t="s">
        <v>5</v>
      </c>
      <c r="C11" s="39" t="s">
        <v>23</v>
      </c>
      <c r="D11" s="39"/>
      <c r="E11" s="39"/>
    </row>
    <row r="12" spans="2:14" ht="15.75" x14ac:dyDescent="0.25">
      <c r="B12" s="43"/>
      <c r="C12" s="39" t="s">
        <v>10</v>
      </c>
      <c r="D12" s="39"/>
      <c r="E12" s="39"/>
    </row>
    <row r="14" spans="2:14" ht="15.75" x14ac:dyDescent="0.25">
      <c r="C14" s="40" t="s">
        <v>24</v>
      </c>
      <c r="D14" s="40"/>
      <c r="E14" s="40"/>
      <c r="F14" s="40" t="s">
        <v>25</v>
      </c>
      <c r="G14" s="40"/>
      <c r="H14" s="40"/>
      <c r="I14" s="40" t="s">
        <v>26</v>
      </c>
      <c r="J14" s="40"/>
      <c r="K14" s="40"/>
    </row>
    <row r="15" spans="2:14" ht="31.5" x14ac:dyDescent="0.25">
      <c r="C15" s="31" t="s">
        <v>27</v>
      </c>
      <c r="D15" s="8" t="s">
        <v>28</v>
      </c>
      <c r="E15" s="8" t="s">
        <v>29</v>
      </c>
      <c r="F15" s="8" t="s">
        <v>27</v>
      </c>
      <c r="G15" s="8" t="s">
        <v>28</v>
      </c>
      <c r="H15" s="8" t="s">
        <v>29</v>
      </c>
      <c r="I15" s="8" t="s">
        <v>27</v>
      </c>
      <c r="J15" s="8" t="s">
        <v>28</v>
      </c>
      <c r="K15" s="8" t="s">
        <v>29</v>
      </c>
    </row>
    <row r="16" spans="2:14" ht="15.75" x14ac:dyDescent="0.25">
      <c r="C16" s="31">
        <v>1</v>
      </c>
      <c r="D16" s="8">
        <v>2</v>
      </c>
      <c r="E16" s="8">
        <v>3</v>
      </c>
      <c r="F16" s="8">
        <v>4</v>
      </c>
      <c r="G16" s="8">
        <v>5</v>
      </c>
      <c r="H16" s="8">
        <v>6</v>
      </c>
      <c r="I16" s="8">
        <v>7</v>
      </c>
      <c r="J16" s="8">
        <v>8</v>
      </c>
      <c r="K16" s="8">
        <v>9</v>
      </c>
    </row>
    <row r="17" spans="2:14" s="23" customFormat="1" ht="15.75" x14ac:dyDescent="0.25">
      <c r="C17" s="37">
        <v>190000</v>
      </c>
      <c r="D17" s="24">
        <v>1210000</v>
      </c>
      <c r="E17" s="24">
        <f>C17+D17</f>
        <v>1400000</v>
      </c>
      <c r="F17" s="24">
        <v>189131.12</v>
      </c>
      <c r="G17" s="24">
        <v>263200</v>
      </c>
      <c r="H17" s="24">
        <f>F17+G17</f>
        <v>452331.12</v>
      </c>
      <c r="I17" s="24">
        <f>F17-C17</f>
        <v>-868.88000000000466</v>
      </c>
      <c r="J17" s="24">
        <f>G17-D17</f>
        <v>-946800</v>
      </c>
      <c r="K17" s="24">
        <f>I17+J17</f>
        <v>-947668.88</v>
      </c>
      <c r="L17" s="38"/>
    </row>
    <row r="18" spans="2:14" ht="15.75" x14ac:dyDescent="0.25">
      <c r="B18" s="4"/>
    </row>
    <row r="19" spans="2:14" ht="15.75" x14ac:dyDescent="0.25">
      <c r="B19" s="43" t="s">
        <v>6</v>
      </c>
      <c r="C19" s="48" t="s">
        <v>9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2:14" ht="15.75" x14ac:dyDescent="0.25">
      <c r="B20" s="43"/>
      <c r="C20" s="20" t="s">
        <v>10</v>
      </c>
    </row>
    <row r="21" spans="2:14" ht="79.5" customHeight="1" x14ac:dyDescent="0.25">
      <c r="B21" s="40" t="s">
        <v>37</v>
      </c>
      <c r="C21" s="56" t="s">
        <v>36</v>
      </c>
      <c r="D21" s="40" t="s">
        <v>24</v>
      </c>
      <c r="E21" s="40"/>
      <c r="F21" s="40"/>
      <c r="G21" s="40" t="s">
        <v>25</v>
      </c>
      <c r="H21" s="40"/>
      <c r="I21" s="40"/>
      <c r="J21" s="40" t="s">
        <v>26</v>
      </c>
      <c r="K21" s="40"/>
      <c r="L21" s="40"/>
    </row>
    <row r="22" spans="2:14" ht="31.5" x14ac:dyDescent="0.25">
      <c r="B22" s="40"/>
      <c r="C22" s="56"/>
      <c r="D22" s="8" t="s">
        <v>27</v>
      </c>
      <c r="E22" s="8" t="s">
        <v>28</v>
      </c>
      <c r="F22" s="8" t="s">
        <v>29</v>
      </c>
      <c r="G22" s="8" t="s">
        <v>27</v>
      </c>
      <c r="H22" s="8" t="s">
        <v>28</v>
      </c>
      <c r="I22" s="8" t="s">
        <v>29</v>
      </c>
      <c r="J22" s="8" t="s">
        <v>27</v>
      </c>
      <c r="K22" s="8" t="s">
        <v>28</v>
      </c>
      <c r="L22" s="8" t="s">
        <v>29</v>
      </c>
    </row>
    <row r="23" spans="2:14" ht="15.75" x14ac:dyDescent="0.25">
      <c r="B23" s="8">
        <v>1</v>
      </c>
      <c r="C23" s="35">
        <v>2</v>
      </c>
      <c r="D23" s="8">
        <v>3</v>
      </c>
      <c r="E23" s="8">
        <v>4</v>
      </c>
      <c r="F23" s="8">
        <v>5</v>
      </c>
      <c r="G23" s="8">
        <v>6</v>
      </c>
      <c r="H23" s="8">
        <v>7</v>
      </c>
      <c r="I23" s="8">
        <v>8</v>
      </c>
      <c r="J23" s="8">
        <v>9</v>
      </c>
      <c r="K23" s="8">
        <v>10</v>
      </c>
      <c r="L23" s="8">
        <v>11</v>
      </c>
    </row>
    <row r="24" spans="2:14" ht="51.75" customHeight="1" x14ac:dyDescent="0.25">
      <c r="B24" s="8">
        <v>1</v>
      </c>
      <c r="C24" s="31" t="s">
        <v>52</v>
      </c>
      <c r="D24" s="24"/>
      <c r="E24" s="24">
        <v>210000</v>
      </c>
      <c r="F24" s="24">
        <f>D24+E24</f>
        <v>210000</v>
      </c>
      <c r="G24" s="24"/>
      <c r="H24" s="24">
        <v>170600</v>
      </c>
      <c r="I24" s="24">
        <f>G24+H24</f>
        <v>170600</v>
      </c>
      <c r="J24" s="24"/>
      <c r="K24" s="24">
        <f>H24-F24</f>
        <v>-39400</v>
      </c>
      <c r="L24" s="24">
        <f>J24+K24</f>
        <v>-39400</v>
      </c>
    </row>
    <row r="25" spans="2:14" ht="77.25" customHeight="1" x14ac:dyDescent="0.25">
      <c r="B25" s="8">
        <v>2</v>
      </c>
      <c r="C25" s="36" t="s">
        <v>63</v>
      </c>
      <c r="E25" s="24">
        <v>1000000</v>
      </c>
      <c r="F25" s="24">
        <f>D25+E25</f>
        <v>1000000</v>
      </c>
      <c r="G25" s="24"/>
      <c r="H25" s="24">
        <v>92600</v>
      </c>
      <c r="I25" s="24">
        <f>G25+H25</f>
        <v>92600</v>
      </c>
      <c r="J25" s="24">
        <f>G25-D25</f>
        <v>0</v>
      </c>
      <c r="K25" s="24">
        <f>H25-E25</f>
        <v>-907400</v>
      </c>
      <c r="L25" s="24">
        <f>J25+K25</f>
        <v>-907400</v>
      </c>
    </row>
    <row r="26" spans="2:14" ht="76.5" customHeight="1" x14ac:dyDescent="0.25">
      <c r="B26" s="19">
        <v>3</v>
      </c>
      <c r="C26" s="31" t="s">
        <v>62</v>
      </c>
      <c r="D26" s="24">
        <v>190000</v>
      </c>
      <c r="E26" s="24"/>
      <c r="F26" s="24">
        <f>D26+E26</f>
        <v>190000</v>
      </c>
      <c r="G26" s="24">
        <v>189131.12</v>
      </c>
      <c r="H26" s="24"/>
      <c r="I26" s="24">
        <f>G26</f>
        <v>189131.12</v>
      </c>
      <c r="J26" s="24">
        <f>G26-D27</f>
        <v>-868.88000000000466</v>
      </c>
      <c r="K26" s="24">
        <f>H26-E26</f>
        <v>0</v>
      </c>
      <c r="L26" s="24">
        <f>J26+K26</f>
        <v>-868.88000000000466</v>
      </c>
    </row>
    <row r="27" spans="2:14" ht="15.75" x14ac:dyDescent="0.25">
      <c r="B27" s="8"/>
      <c r="C27" s="31" t="s">
        <v>11</v>
      </c>
      <c r="D27" s="24">
        <f>SUM(D24:D26)</f>
        <v>190000</v>
      </c>
      <c r="E27" s="24">
        <f>SUM(E24:E25)</f>
        <v>1210000</v>
      </c>
      <c r="F27" s="24">
        <f>D27+E27</f>
        <v>1400000</v>
      </c>
      <c r="G27" s="24">
        <f>G26</f>
        <v>189131.12</v>
      </c>
      <c r="H27" s="24">
        <f>H24+H25</f>
        <v>263200</v>
      </c>
      <c r="I27" s="24">
        <f>I24+I25+I26</f>
        <v>452331.12</v>
      </c>
      <c r="J27" s="24">
        <f>SUM(J24:J26)</f>
        <v>-868.88000000000466</v>
      </c>
      <c r="K27" s="24">
        <f>SUM(K24:K25)</f>
        <v>-946800</v>
      </c>
      <c r="L27" s="24">
        <f>SUM(L24:L26)</f>
        <v>-947668.88</v>
      </c>
    </row>
    <row r="28" spans="2:14" ht="15.75" x14ac:dyDescent="0.25">
      <c r="B28" s="40" t="s">
        <v>30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</row>
    <row r="29" spans="2:14" ht="15.75" x14ac:dyDescent="0.25">
      <c r="B29" s="14"/>
      <c r="C29" s="33"/>
      <c r="D29" s="14"/>
      <c r="E29" s="14"/>
      <c r="F29" s="14"/>
      <c r="G29" s="14"/>
      <c r="H29" s="14"/>
      <c r="I29" s="14"/>
      <c r="J29" s="14"/>
      <c r="K29" s="14"/>
      <c r="L29" s="14"/>
    </row>
    <row r="30" spans="2:14" ht="15.75" x14ac:dyDescent="0.25">
      <c r="B30" s="14"/>
      <c r="C30" s="33"/>
      <c r="D30" s="14"/>
      <c r="E30" s="14"/>
      <c r="F30" s="14"/>
      <c r="G30" s="14"/>
      <c r="H30" s="14"/>
      <c r="I30" s="14"/>
      <c r="J30" s="14"/>
      <c r="K30" s="14"/>
      <c r="L30" s="14"/>
    </row>
    <row r="31" spans="2:14" ht="15.75" x14ac:dyDescent="0.25">
      <c r="B31" s="14"/>
      <c r="C31" s="33"/>
      <c r="D31" s="14"/>
      <c r="E31" s="14"/>
      <c r="F31" s="14"/>
      <c r="G31" s="14"/>
      <c r="H31" s="14"/>
      <c r="I31" s="14"/>
      <c r="J31" s="14"/>
      <c r="K31" s="14"/>
      <c r="L31" s="14"/>
    </row>
    <row r="32" spans="2:14" ht="15.75" x14ac:dyDescent="0.25">
      <c r="B32" s="4"/>
    </row>
    <row r="33" spans="2:14" ht="12.75" customHeight="1" x14ac:dyDescent="0.25">
      <c r="B33" s="43" t="s">
        <v>7</v>
      </c>
      <c r="C33" s="48" t="s">
        <v>31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</row>
    <row r="34" spans="2:14" ht="15.75" x14ac:dyDescent="0.25">
      <c r="B34" s="43"/>
      <c r="C34" s="20" t="s">
        <v>10</v>
      </c>
    </row>
    <row r="35" spans="2:14" ht="15.75" x14ac:dyDescent="0.25">
      <c r="C35" s="56" t="s">
        <v>12</v>
      </c>
      <c r="D35" s="40" t="s">
        <v>24</v>
      </c>
      <c r="E35" s="40"/>
      <c r="F35" s="40"/>
      <c r="G35" s="40" t="s">
        <v>25</v>
      </c>
      <c r="H35" s="40"/>
      <c r="I35" s="40"/>
      <c r="J35" s="40" t="s">
        <v>26</v>
      </c>
      <c r="K35" s="40"/>
      <c r="L35" s="40"/>
    </row>
    <row r="36" spans="2:14" ht="41.25" customHeight="1" x14ac:dyDescent="0.25">
      <c r="C36" s="56"/>
      <c r="D36" s="8" t="s">
        <v>27</v>
      </c>
      <c r="E36" s="8" t="s">
        <v>28</v>
      </c>
      <c r="F36" s="8" t="s">
        <v>29</v>
      </c>
      <c r="G36" s="8" t="s">
        <v>27</v>
      </c>
      <c r="H36" s="8" t="s">
        <v>28</v>
      </c>
      <c r="I36" s="8" t="s">
        <v>29</v>
      </c>
      <c r="J36" s="8" t="s">
        <v>27</v>
      </c>
      <c r="K36" s="8" t="s">
        <v>28</v>
      </c>
      <c r="L36" s="8" t="s">
        <v>29</v>
      </c>
    </row>
    <row r="37" spans="2:14" ht="15.75" x14ac:dyDescent="0.25">
      <c r="C37" s="31">
        <v>1</v>
      </c>
      <c r="D37" s="8">
        <v>2</v>
      </c>
      <c r="E37" s="8">
        <v>3</v>
      </c>
      <c r="F37" s="8">
        <v>4</v>
      </c>
      <c r="G37" s="8">
        <v>5</v>
      </c>
      <c r="H37" s="8">
        <v>6</v>
      </c>
      <c r="I37" s="8">
        <v>7</v>
      </c>
      <c r="J37" s="8">
        <v>8</v>
      </c>
      <c r="K37" s="8">
        <v>9</v>
      </c>
      <c r="L37" s="8">
        <v>10</v>
      </c>
    </row>
    <row r="38" spans="2:14" s="23" customFormat="1" ht="101.25" customHeight="1" x14ac:dyDescent="0.25">
      <c r="C38" s="32" t="s">
        <v>64</v>
      </c>
      <c r="D38" s="12"/>
      <c r="E38" s="12">
        <v>1210000</v>
      </c>
      <c r="F38" s="12">
        <f>D38+E38</f>
        <v>1210000</v>
      </c>
      <c r="G38" s="12"/>
      <c r="H38" s="12">
        <v>263200</v>
      </c>
      <c r="I38" s="12">
        <f>G38+H38</f>
        <v>263200</v>
      </c>
      <c r="J38" s="12">
        <f>G38-D38</f>
        <v>0</v>
      </c>
      <c r="K38" s="12">
        <f>H38-E38</f>
        <v>-946800</v>
      </c>
      <c r="L38" s="12">
        <f>K38+J38</f>
        <v>-946800</v>
      </c>
    </row>
    <row r="39" spans="2:14" s="23" customFormat="1" ht="75" customHeight="1" x14ac:dyDescent="0.25">
      <c r="C39" s="32" t="s">
        <v>65</v>
      </c>
      <c r="D39" s="12">
        <v>190000</v>
      </c>
      <c r="E39" s="12"/>
      <c r="F39" s="12">
        <f>D39+E39</f>
        <v>190000</v>
      </c>
      <c r="G39" s="12">
        <v>189131.12</v>
      </c>
      <c r="H39" s="12"/>
      <c r="I39" s="12">
        <f>G39+H39</f>
        <v>189131.12</v>
      </c>
      <c r="J39" s="12">
        <f>G39-D39</f>
        <v>-868.88000000000466</v>
      </c>
      <c r="K39" s="12">
        <f>H39-E39</f>
        <v>0</v>
      </c>
      <c r="L39" s="12">
        <f>K39+J39</f>
        <v>-868.88000000000466</v>
      </c>
    </row>
    <row r="40" spans="2:14" ht="15.75" x14ac:dyDescent="0.25">
      <c r="C40" s="31" t="s">
        <v>11</v>
      </c>
      <c r="D40" s="12">
        <f>D39</f>
        <v>190000</v>
      </c>
      <c r="E40" s="12">
        <f>E38</f>
        <v>1210000</v>
      </c>
      <c r="F40" s="12">
        <f>F38+F39</f>
        <v>1400000</v>
      </c>
      <c r="G40" s="12">
        <f>G39</f>
        <v>189131.12</v>
      </c>
      <c r="H40" s="12">
        <f>H38</f>
        <v>263200</v>
      </c>
      <c r="I40" s="12">
        <f>I38+I39</f>
        <v>452331.12</v>
      </c>
      <c r="J40" s="12">
        <f>J38+J39</f>
        <v>-868.88000000000466</v>
      </c>
      <c r="K40" s="12">
        <f>K38</f>
        <v>-946800</v>
      </c>
      <c r="L40" s="12">
        <f>L38+L39</f>
        <v>-947668.88</v>
      </c>
    </row>
    <row r="41" spans="2:14" ht="15.75" x14ac:dyDescent="0.25">
      <c r="C41" s="40" t="s">
        <v>30</v>
      </c>
      <c r="D41" s="40"/>
      <c r="E41" s="40"/>
      <c r="F41" s="40"/>
      <c r="G41" s="40"/>
      <c r="H41" s="40"/>
      <c r="I41" s="40"/>
      <c r="J41" s="40"/>
      <c r="K41" s="40"/>
      <c r="L41" s="40"/>
    </row>
    <row r="42" spans="2:14" ht="15.75" x14ac:dyDescent="0.25">
      <c r="B42" s="3" t="s">
        <v>8</v>
      </c>
      <c r="C42" s="48" t="s">
        <v>32</v>
      </c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</row>
    <row r="43" spans="2:14" ht="31.5" customHeight="1" x14ac:dyDescent="0.25">
      <c r="B43" s="40" t="s">
        <v>38</v>
      </c>
      <c r="C43" s="56" t="s">
        <v>33</v>
      </c>
      <c r="D43" s="40" t="s">
        <v>13</v>
      </c>
      <c r="E43" s="40" t="s">
        <v>14</v>
      </c>
      <c r="F43" s="40" t="s">
        <v>24</v>
      </c>
      <c r="G43" s="40"/>
      <c r="H43" s="40"/>
      <c r="I43" s="40" t="s">
        <v>34</v>
      </c>
      <c r="J43" s="40"/>
      <c r="K43" s="40"/>
      <c r="L43" s="40" t="s">
        <v>26</v>
      </c>
      <c r="M43" s="40"/>
      <c r="N43" s="40"/>
    </row>
    <row r="44" spans="2:14" ht="15.75" customHeight="1" x14ac:dyDescent="0.25">
      <c r="B44" s="40"/>
      <c r="C44" s="56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2:14" ht="31.5" x14ac:dyDescent="0.25">
      <c r="B45" s="40"/>
      <c r="C45" s="56"/>
      <c r="D45" s="40"/>
      <c r="E45" s="40"/>
      <c r="F45" s="8" t="s">
        <v>27</v>
      </c>
      <c r="G45" s="8" t="s">
        <v>28</v>
      </c>
      <c r="H45" s="8" t="s">
        <v>29</v>
      </c>
      <c r="I45" s="8" t="s">
        <v>27</v>
      </c>
      <c r="J45" s="8" t="s">
        <v>28</v>
      </c>
      <c r="K45" s="8" t="s">
        <v>29</v>
      </c>
      <c r="L45" s="8" t="s">
        <v>27</v>
      </c>
      <c r="M45" s="8" t="s">
        <v>28</v>
      </c>
      <c r="N45" s="8" t="s">
        <v>29</v>
      </c>
    </row>
    <row r="46" spans="2:14" ht="15.75" x14ac:dyDescent="0.25">
      <c r="B46" s="8">
        <v>1</v>
      </c>
      <c r="C46" s="31">
        <v>2</v>
      </c>
      <c r="D46" s="8">
        <v>3</v>
      </c>
      <c r="E46" s="8">
        <v>4</v>
      </c>
      <c r="F46" s="8">
        <v>5</v>
      </c>
      <c r="G46" s="8">
        <v>6</v>
      </c>
      <c r="H46" s="8">
        <v>7</v>
      </c>
      <c r="I46" s="8">
        <v>8</v>
      </c>
      <c r="J46" s="8">
        <v>9</v>
      </c>
      <c r="K46" s="8">
        <v>10</v>
      </c>
      <c r="L46" s="8">
        <v>11</v>
      </c>
      <c r="M46" s="8">
        <v>12</v>
      </c>
      <c r="N46" s="8">
        <v>13</v>
      </c>
    </row>
    <row r="47" spans="2:14" ht="15.75" customHeight="1" x14ac:dyDescent="0.25">
      <c r="B47" s="8"/>
      <c r="C47" s="27" t="s">
        <v>15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4" ht="52.5" customHeight="1" x14ac:dyDescent="0.25">
      <c r="B48" s="25">
        <v>1</v>
      </c>
      <c r="C48" s="27" t="s">
        <v>52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21" ht="15.75" x14ac:dyDescent="0.25">
      <c r="B49" s="13"/>
      <c r="C49" s="27" t="s">
        <v>15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21" ht="126" x14ac:dyDescent="0.25">
      <c r="B50" s="13"/>
      <c r="C50" s="31" t="s">
        <v>53</v>
      </c>
      <c r="D50" s="9" t="s">
        <v>42</v>
      </c>
      <c r="E50" s="9" t="s">
        <v>75</v>
      </c>
      <c r="F50" s="9"/>
      <c r="G50" s="16">
        <v>210000</v>
      </c>
      <c r="H50" s="16">
        <v>210000</v>
      </c>
      <c r="I50" s="16"/>
      <c r="J50" s="16">
        <v>170600</v>
      </c>
      <c r="K50" s="16">
        <v>170600</v>
      </c>
      <c r="L50" s="16"/>
      <c r="M50" s="16">
        <f>K50-H50</f>
        <v>-39400</v>
      </c>
      <c r="N50" s="16">
        <f>M50</f>
        <v>-39400</v>
      </c>
      <c r="O50" s="17"/>
      <c r="P50" s="17"/>
      <c r="Q50" s="17"/>
      <c r="R50" s="17"/>
      <c r="S50" s="17"/>
      <c r="T50" s="17"/>
      <c r="U50" s="17"/>
    </row>
    <row r="51" spans="2:21" ht="15.75" x14ac:dyDescent="0.25">
      <c r="B51" s="13"/>
      <c r="C51" s="27" t="s">
        <v>16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21" ht="47.25" x14ac:dyDescent="0.25">
      <c r="B52" s="13"/>
      <c r="C52" s="31" t="s">
        <v>54</v>
      </c>
      <c r="D52" s="9" t="s">
        <v>46</v>
      </c>
      <c r="E52" s="9" t="s">
        <v>66</v>
      </c>
      <c r="F52" s="9"/>
      <c r="G52" s="9">
        <v>30</v>
      </c>
      <c r="H52" s="9">
        <v>30</v>
      </c>
      <c r="I52" s="9"/>
      <c r="J52" s="9">
        <v>24</v>
      </c>
      <c r="K52" s="9">
        <v>24</v>
      </c>
      <c r="L52" s="9"/>
      <c r="M52" s="9">
        <f>J52-H52</f>
        <v>-6</v>
      </c>
      <c r="N52" s="9">
        <v>-6</v>
      </c>
      <c r="O52" s="17"/>
      <c r="P52" s="17"/>
      <c r="Q52" s="17"/>
      <c r="R52" s="17"/>
      <c r="S52" s="17"/>
      <c r="T52" s="17"/>
      <c r="U52" s="17"/>
    </row>
    <row r="53" spans="2:21" ht="15.75" x14ac:dyDescent="0.25">
      <c r="B53" s="13"/>
      <c r="C53" s="27" t="s">
        <v>17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7"/>
      <c r="P53" s="17"/>
      <c r="Q53" s="17"/>
      <c r="R53" s="17"/>
      <c r="S53" s="17"/>
      <c r="T53" s="17"/>
      <c r="U53" s="17"/>
    </row>
    <row r="54" spans="2:21" ht="31.5" x14ac:dyDescent="0.25">
      <c r="B54" s="13"/>
      <c r="C54" s="31" t="s">
        <v>47</v>
      </c>
      <c r="D54" s="9" t="s">
        <v>42</v>
      </c>
      <c r="E54" s="9" t="s">
        <v>45</v>
      </c>
      <c r="F54" s="9"/>
      <c r="G54" s="16">
        <v>7000</v>
      </c>
      <c r="H54" s="16">
        <v>7000</v>
      </c>
      <c r="I54" s="9"/>
      <c r="J54" s="16">
        <v>7000</v>
      </c>
      <c r="K54" s="16">
        <v>7000</v>
      </c>
      <c r="L54" s="9"/>
      <c r="M54" s="16"/>
      <c r="N54" s="16"/>
      <c r="O54" s="17"/>
      <c r="P54" s="17"/>
      <c r="Q54" s="17"/>
      <c r="R54" s="17"/>
      <c r="S54" s="17"/>
      <c r="T54" s="17"/>
      <c r="U54" s="17"/>
    </row>
    <row r="55" spans="2:21" ht="15.75" x14ac:dyDescent="0.25">
      <c r="B55" s="13"/>
      <c r="C55" s="27" t="s">
        <v>48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17"/>
      <c r="P55" s="17"/>
      <c r="Q55" s="17"/>
      <c r="R55" s="17"/>
      <c r="S55" s="17"/>
      <c r="T55" s="17"/>
      <c r="U55" s="17"/>
    </row>
    <row r="56" spans="2:21" ht="15.75" x14ac:dyDescent="0.25">
      <c r="B56" s="13"/>
      <c r="C56" s="31" t="s">
        <v>49</v>
      </c>
      <c r="D56" s="9" t="s">
        <v>50</v>
      </c>
      <c r="E56" s="9" t="s">
        <v>45</v>
      </c>
      <c r="F56" s="9"/>
      <c r="G56" s="9">
        <v>100</v>
      </c>
      <c r="H56" s="9">
        <v>100</v>
      </c>
      <c r="I56" s="9"/>
      <c r="J56" s="9">
        <v>81</v>
      </c>
      <c r="K56" s="9">
        <v>81</v>
      </c>
      <c r="L56" s="9"/>
      <c r="M56" s="9"/>
      <c r="N56" s="16"/>
      <c r="O56" s="17"/>
      <c r="P56" s="17"/>
      <c r="Q56" s="17"/>
      <c r="R56" s="17"/>
      <c r="S56" s="17"/>
      <c r="T56" s="17"/>
      <c r="U56" s="17"/>
    </row>
    <row r="57" spans="2:21" ht="38.25" customHeight="1" x14ac:dyDescent="0.25">
      <c r="B57" s="55" t="s">
        <v>74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</row>
    <row r="58" spans="2:21" ht="106.5" customHeight="1" x14ac:dyDescent="0.25">
      <c r="B58" s="26">
        <v>2</v>
      </c>
      <c r="C58" s="28" t="s">
        <v>72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21" ht="18.75" customHeight="1" x14ac:dyDescent="0.25">
      <c r="B59" s="13"/>
      <c r="C59" s="27" t="s">
        <v>15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2:21" ht="123.75" customHeight="1" x14ac:dyDescent="0.25">
      <c r="B60" s="13"/>
      <c r="C60" s="31" t="s">
        <v>71</v>
      </c>
      <c r="D60" s="9" t="s">
        <v>42</v>
      </c>
      <c r="E60" s="13" t="s">
        <v>73</v>
      </c>
      <c r="F60" s="13"/>
      <c r="G60" s="24">
        <v>1000000</v>
      </c>
      <c r="H60" s="24">
        <v>1000000</v>
      </c>
      <c r="I60" s="12"/>
      <c r="J60" s="12">
        <v>92600</v>
      </c>
      <c r="K60" s="12">
        <v>92600</v>
      </c>
      <c r="L60" s="12"/>
      <c r="M60" s="12">
        <f>J60-H60</f>
        <v>-907400</v>
      </c>
      <c r="N60" s="12">
        <f>M60</f>
        <v>-907400</v>
      </c>
    </row>
    <row r="61" spans="2:21" ht="14.25" customHeight="1" x14ac:dyDescent="0.25">
      <c r="B61" s="13"/>
      <c r="C61" s="27" t="s">
        <v>16</v>
      </c>
      <c r="D61" s="9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2:21" ht="54" customHeight="1" x14ac:dyDescent="0.25">
      <c r="B62" s="13"/>
      <c r="C62" s="31" t="s">
        <v>67</v>
      </c>
      <c r="D62" s="9" t="s">
        <v>46</v>
      </c>
      <c r="E62" s="13" t="s">
        <v>68</v>
      </c>
      <c r="F62" s="13"/>
      <c r="G62" s="24">
        <v>13422.818791946309</v>
      </c>
      <c r="H62" s="13">
        <v>13422.82</v>
      </c>
      <c r="I62" s="13"/>
      <c r="J62" s="13">
        <v>1247.1400000000001</v>
      </c>
      <c r="K62" s="13">
        <v>1247.1400000000001</v>
      </c>
      <c r="L62" s="13"/>
      <c r="M62" s="13">
        <v>-1</v>
      </c>
      <c r="N62" s="13">
        <v>-1</v>
      </c>
    </row>
    <row r="63" spans="2:21" ht="14.25" customHeight="1" x14ac:dyDescent="0.25">
      <c r="B63" s="13"/>
      <c r="C63" s="27" t="s">
        <v>17</v>
      </c>
      <c r="D63" s="9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2:21" ht="31.5" x14ac:dyDescent="0.25">
      <c r="B64" s="8"/>
      <c r="C64" s="31" t="s">
        <v>69</v>
      </c>
      <c r="D64" s="9" t="s">
        <v>42</v>
      </c>
      <c r="E64" s="9" t="s">
        <v>70</v>
      </c>
      <c r="F64" s="9"/>
      <c r="G64" s="16">
        <v>74.25</v>
      </c>
      <c r="H64" s="16">
        <v>74.25</v>
      </c>
      <c r="I64" s="16"/>
      <c r="J64" s="16">
        <v>74.25</v>
      </c>
      <c r="K64" s="16">
        <v>74.25</v>
      </c>
      <c r="L64" s="9"/>
      <c r="M64" s="9"/>
      <c r="N64" s="9"/>
    </row>
    <row r="65" spans="2:14" ht="15.75" x14ac:dyDescent="0.25">
      <c r="B65" s="13"/>
      <c r="C65" s="27" t="s">
        <v>48</v>
      </c>
      <c r="D65" s="9"/>
      <c r="E65" s="9"/>
      <c r="F65" s="9"/>
      <c r="G65" s="16"/>
      <c r="H65" s="16"/>
      <c r="I65" s="16"/>
      <c r="J65" s="16"/>
      <c r="K65" s="16"/>
      <c r="L65" s="9"/>
      <c r="M65" s="9"/>
      <c r="N65" s="9"/>
    </row>
    <row r="66" spans="2:14" ht="15.75" x14ac:dyDescent="0.25">
      <c r="B66" s="8"/>
      <c r="C66" s="31" t="s">
        <v>49</v>
      </c>
      <c r="D66" s="9" t="s">
        <v>50</v>
      </c>
      <c r="E66" s="9" t="s">
        <v>45</v>
      </c>
      <c r="F66" s="9"/>
      <c r="G66" s="9">
        <v>100</v>
      </c>
      <c r="H66" s="9">
        <v>100</v>
      </c>
      <c r="I66" s="9"/>
      <c r="J66" s="9">
        <v>9</v>
      </c>
      <c r="K66" s="9">
        <v>9</v>
      </c>
      <c r="L66" s="9"/>
      <c r="M66" s="9"/>
      <c r="N66" s="9"/>
    </row>
    <row r="67" spans="2:14" ht="37.5" customHeight="1" x14ac:dyDescent="0.25">
      <c r="B67" s="55" t="s">
        <v>78</v>
      </c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</row>
    <row r="68" spans="2:14" ht="58.5" customHeight="1" x14ac:dyDescent="0.25">
      <c r="B68" s="26">
        <v>3</v>
      </c>
      <c r="C68" s="34" t="s">
        <v>59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2:14" ht="18.75" customHeight="1" x14ac:dyDescent="0.25">
      <c r="B69" s="19"/>
      <c r="C69" s="27" t="s">
        <v>15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</row>
    <row r="70" spans="2:14" ht="97.5" customHeight="1" x14ac:dyDescent="0.25">
      <c r="B70" s="19"/>
      <c r="C70" s="31" t="s">
        <v>60</v>
      </c>
      <c r="D70" s="9" t="s">
        <v>42</v>
      </c>
      <c r="E70" s="19" t="s">
        <v>75</v>
      </c>
      <c r="F70" s="24">
        <v>190000</v>
      </c>
      <c r="G70" s="24"/>
      <c r="H70" s="24">
        <f>F70</f>
        <v>190000</v>
      </c>
      <c r="I70" s="24">
        <v>189131.12</v>
      </c>
      <c r="J70" s="24"/>
      <c r="K70" s="24">
        <v>189131.12</v>
      </c>
      <c r="L70" s="24">
        <f>K70-H70</f>
        <v>-868.88000000000466</v>
      </c>
      <c r="M70" s="24"/>
      <c r="N70" s="24">
        <f>L70</f>
        <v>-868.88000000000466</v>
      </c>
    </row>
    <row r="71" spans="2:14" ht="14.25" customHeight="1" x14ac:dyDescent="0.25">
      <c r="B71" s="19"/>
      <c r="C71" s="27" t="s">
        <v>16</v>
      </c>
      <c r="D71" s="9"/>
      <c r="E71" s="19"/>
      <c r="F71" s="12"/>
      <c r="G71" s="12"/>
      <c r="H71" s="12"/>
      <c r="I71" s="12"/>
      <c r="J71" s="12"/>
      <c r="K71" s="12"/>
      <c r="L71" s="12"/>
      <c r="M71" s="12"/>
      <c r="N71" s="12"/>
    </row>
    <row r="72" spans="2:14" ht="54" customHeight="1" x14ac:dyDescent="0.25">
      <c r="B72" s="19"/>
      <c r="C72" s="31" t="s">
        <v>51</v>
      </c>
      <c r="D72" s="9" t="s">
        <v>46</v>
      </c>
      <c r="E72" s="19" t="s">
        <v>76</v>
      </c>
      <c r="F72" s="19">
        <v>10</v>
      </c>
      <c r="G72" s="19"/>
      <c r="H72" s="35">
        <v>10</v>
      </c>
      <c r="I72" s="19">
        <v>8</v>
      </c>
      <c r="J72" s="19"/>
      <c r="K72" s="35">
        <v>8</v>
      </c>
      <c r="L72" s="19">
        <f>K72-F72</f>
        <v>-2</v>
      </c>
      <c r="M72" s="19"/>
      <c r="N72" s="19">
        <f>I72-H72</f>
        <v>-2</v>
      </c>
    </row>
    <row r="73" spans="2:14" ht="14.25" customHeight="1" x14ac:dyDescent="0.25">
      <c r="B73" s="19"/>
      <c r="C73" s="27" t="s">
        <v>17</v>
      </c>
      <c r="D73" s="9"/>
      <c r="E73" s="19"/>
      <c r="F73" s="19"/>
      <c r="G73" s="19"/>
      <c r="H73" s="35"/>
      <c r="I73" s="19"/>
      <c r="J73" s="19"/>
      <c r="K73" s="35"/>
      <c r="L73" s="19"/>
      <c r="M73" s="19"/>
      <c r="N73" s="19"/>
    </row>
    <row r="74" spans="2:14" ht="31.5" x14ac:dyDescent="0.25">
      <c r="B74" s="19"/>
      <c r="C74" s="31" t="s">
        <v>47</v>
      </c>
      <c r="D74" s="9" t="s">
        <v>42</v>
      </c>
      <c r="E74" s="9" t="s">
        <v>45</v>
      </c>
      <c r="F74" s="9">
        <v>19000</v>
      </c>
      <c r="G74" s="16"/>
      <c r="H74" s="35">
        <v>19000</v>
      </c>
      <c r="I74" s="16">
        <v>23641</v>
      </c>
      <c r="J74" s="16"/>
      <c r="K74" s="16">
        <v>23641</v>
      </c>
      <c r="L74" s="16"/>
      <c r="M74" s="9"/>
      <c r="N74" s="16"/>
    </row>
    <row r="75" spans="2:14" ht="15.75" x14ac:dyDescent="0.25">
      <c r="B75" s="19"/>
      <c r="C75" s="27" t="s">
        <v>48</v>
      </c>
      <c r="D75" s="9"/>
      <c r="E75" s="9"/>
      <c r="F75" s="9"/>
      <c r="G75" s="16"/>
      <c r="H75" s="35"/>
      <c r="I75" s="16"/>
      <c r="J75" s="16"/>
      <c r="K75" s="16"/>
      <c r="L75" s="9"/>
      <c r="M75" s="9"/>
      <c r="N75" s="9"/>
    </row>
    <row r="76" spans="2:14" ht="15.75" x14ac:dyDescent="0.25">
      <c r="B76" s="19"/>
      <c r="C76" s="31" t="s">
        <v>49</v>
      </c>
      <c r="D76" s="9" t="s">
        <v>50</v>
      </c>
      <c r="E76" s="9" t="s">
        <v>45</v>
      </c>
      <c r="F76" s="9">
        <v>100</v>
      </c>
      <c r="G76" s="9"/>
      <c r="H76" s="35">
        <v>100</v>
      </c>
      <c r="I76" s="19">
        <v>99.5</v>
      </c>
      <c r="J76" s="19"/>
      <c r="K76" s="35">
        <v>99.5</v>
      </c>
      <c r="L76" s="9"/>
      <c r="M76" s="9"/>
      <c r="N76" s="9"/>
    </row>
    <row r="77" spans="2:14" ht="37.5" customHeight="1" x14ac:dyDescent="0.25">
      <c r="B77" s="40" t="s">
        <v>77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</row>
    <row r="78" spans="2:14" ht="15.75" customHeight="1" x14ac:dyDescent="0.25">
      <c r="B78" s="49" t="s">
        <v>35</v>
      </c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1"/>
    </row>
    <row r="79" spans="2:14" ht="15.75" customHeight="1" x14ac:dyDescent="0.25">
      <c r="B79" s="53" t="s">
        <v>39</v>
      </c>
      <c r="C79" s="53"/>
      <c r="D79" s="53"/>
      <c r="E79" s="53"/>
      <c r="F79" s="53"/>
      <c r="G79" s="53"/>
      <c r="H79" s="53"/>
      <c r="I79" s="11"/>
      <c r="K79" s="54" t="s">
        <v>55</v>
      </c>
      <c r="L79" s="54"/>
      <c r="M79" s="54"/>
      <c r="N79" s="54"/>
    </row>
    <row r="80" spans="2:14" ht="15.75" customHeight="1" x14ac:dyDescent="0.25">
      <c r="B80" s="22"/>
      <c r="C80" s="20"/>
      <c r="D80" s="21"/>
      <c r="E80" s="22"/>
      <c r="I80" s="10" t="s">
        <v>18</v>
      </c>
      <c r="K80" s="52" t="s">
        <v>57</v>
      </c>
      <c r="L80" s="52"/>
      <c r="M80" s="52"/>
      <c r="N80" s="52"/>
    </row>
    <row r="81" spans="2:14" ht="15" customHeight="1" x14ac:dyDescent="0.25">
      <c r="B81" s="2"/>
      <c r="E81" s="22"/>
      <c r="K81" s="5"/>
      <c r="L81" s="5"/>
      <c r="M81" s="5"/>
      <c r="N81" s="5"/>
    </row>
    <row r="82" spans="2:14" ht="15.75" customHeight="1" x14ac:dyDescent="0.25">
      <c r="B82" s="48" t="s">
        <v>40</v>
      </c>
      <c r="C82" s="48"/>
      <c r="D82" s="48"/>
      <c r="E82" s="48"/>
      <c r="F82" s="48"/>
      <c r="G82" s="48"/>
      <c r="H82" s="48"/>
      <c r="I82" s="11"/>
      <c r="K82" s="46" t="s">
        <v>56</v>
      </c>
      <c r="L82" s="46"/>
      <c r="M82" s="46"/>
      <c r="N82" s="46"/>
    </row>
    <row r="83" spans="2:14" ht="15.75" customHeight="1" x14ac:dyDescent="0.25">
      <c r="B83" s="22"/>
      <c r="C83" s="20"/>
      <c r="D83" s="22"/>
      <c r="E83" s="22"/>
      <c r="F83" s="22"/>
      <c r="G83" s="22"/>
      <c r="H83" s="22"/>
      <c r="I83" s="10" t="s">
        <v>18</v>
      </c>
      <c r="K83" s="52" t="s">
        <v>57</v>
      </c>
      <c r="L83" s="52"/>
      <c r="M83" s="52"/>
      <c r="N83" s="52"/>
    </row>
  </sheetData>
  <mergeCells count="51">
    <mergeCell ref="F7:N7"/>
    <mergeCell ref="D21:F21"/>
    <mergeCell ref="F5:N5"/>
    <mergeCell ref="D35:F35"/>
    <mergeCell ref="C42:N42"/>
    <mergeCell ref="F14:H14"/>
    <mergeCell ref="I14:K14"/>
    <mergeCell ref="F10:N10"/>
    <mergeCell ref="C14:E14"/>
    <mergeCell ref="C21:C22"/>
    <mergeCell ref="B28:L28"/>
    <mergeCell ref="B67:N67"/>
    <mergeCell ref="B21:B22"/>
    <mergeCell ref="B33:B34"/>
    <mergeCell ref="B19:B20"/>
    <mergeCell ref="B57:N57"/>
    <mergeCell ref="L43:N44"/>
    <mergeCell ref="C43:C45"/>
    <mergeCell ref="C35:C36"/>
    <mergeCell ref="G35:I35"/>
    <mergeCell ref="C33:N33"/>
    <mergeCell ref="B78:N78"/>
    <mergeCell ref="K83:N83"/>
    <mergeCell ref="B82:H82"/>
    <mergeCell ref="K80:N80"/>
    <mergeCell ref="B79:H79"/>
    <mergeCell ref="I43:K44"/>
    <mergeCell ref="B43:B45"/>
    <mergeCell ref="F43:H44"/>
    <mergeCell ref="K79:N79"/>
    <mergeCell ref="B77:N77"/>
    <mergeCell ref="B3:N3"/>
    <mergeCell ref="F9:N9"/>
    <mergeCell ref="F8:N8"/>
    <mergeCell ref="C19:N19"/>
    <mergeCell ref="J21:L21"/>
    <mergeCell ref="K82:N82"/>
    <mergeCell ref="J35:L35"/>
    <mergeCell ref="G21:I21"/>
    <mergeCell ref="E43:E45"/>
    <mergeCell ref="C41:L41"/>
    <mergeCell ref="C12:E12"/>
    <mergeCell ref="D43:D45"/>
    <mergeCell ref="L1:N2"/>
    <mergeCell ref="B5:B6"/>
    <mergeCell ref="B7:B8"/>
    <mergeCell ref="B9:B10"/>
    <mergeCell ref="C11:E11"/>
    <mergeCell ref="B4:N4"/>
    <mergeCell ref="B11:B12"/>
    <mergeCell ref="F6:N6"/>
  </mergeCells>
  <pageMargins left="0.19685039370078741" right="0.19685039370078741" top="0.51181102362204722" bottom="0.31496062992125984" header="0.31496062992125984" footer="0.31496062992125984"/>
  <pageSetup paperSize="9" scale="61" orientation="landscape" verticalDpi="0" r:id="rId1"/>
  <rowBreaks count="2" manualBreakCount="2">
    <brk id="29" max="16383" man="1"/>
    <brk id="5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3617130</vt:lpstr>
      <vt:lpstr>'3617130'!Область_друку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2024-02-12T10:07:06Z</cp:lastPrinted>
  <dcterms:created xsi:type="dcterms:W3CDTF">2018-12-28T08:43:53Z</dcterms:created>
  <dcterms:modified xsi:type="dcterms:W3CDTF">2024-03-11T13:06:38Z</dcterms:modified>
</cp:coreProperties>
</file>