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28800" windowHeight="12255" tabRatio="606" firstSheet="23" activeTab="26"/>
  </bookViews>
  <sheets>
    <sheet name="Форма 2021-1" sheetId="1" r:id="rId1"/>
    <sheet name="Форма 2021-2 П.1-4 7610" sheetId="2" r:id="rId2"/>
    <sheet name="Форма 2020-2 П.1-4 7630" sheetId="3" r:id="rId3"/>
    <sheet name="Форма 2020-2 П.1-4 7693" sheetId="4" r:id="rId4"/>
    <sheet name="Форма 2020-2 П.1-4 7370" sheetId="5" r:id="rId5"/>
    <sheet name="Форма 2021-2 П.5 7610" sheetId="6" r:id="rId6"/>
    <sheet name="Форма 2021-2 П.5 7630" sheetId="7" r:id="rId7"/>
    <sheet name="Форма 2021-2 П.5 7693" sheetId="8" r:id="rId8"/>
    <sheet name="Форма 2021-2 П.5 7370" sheetId="9" r:id="rId9"/>
    <sheet name="Форма 2021-2 П.6 7610" sheetId="10" r:id="rId10"/>
    <sheet name="Форма 2021-2 П.6 7630" sheetId="11" r:id="rId11"/>
    <sheet name="Форма 2021-2 П.6 7693" sheetId="12" r:id="rId12"/>
    <sheet name="Форма 2021-2 П.6 7370" sheetId="13" r:id="rId13"/>
    <sheet name="Форма 2021-2 П.7 7610" sheetId="14" r:id="rId14"/>
    <sheet name="Форма 2021-2 П.7 7630" sheetId="15" r:id="rId15"/>
    <sheet name="Форма 2021-2 П.7 7693" sheetId="16" r:id="rId16"/>
    <sheet name="Форма 2021-2 П.7 7370" sheetId="17" r:id="rId17"/>
    <sheet name="Форма 2021-2 П.8 7610" sheetId="18" r:id="rId18"/>
    <sheet name="Форма 2021-2 П.8 7630" sheetId="19" r:id="rId19"/>
    <sheet name="Форма 2021-2 П.8 7693" sheetId="20" r:id="rId20"/>
    <sheet name="Форма 2021-2 П.8 7370" sheetId="21" r:id="rId21"/>
    <sheet name="Форма 2021-2 П.11 7610" sheetId="22" r:id="rId22"/>
    <sheet name="Форма 2021-2 П.11 7630" sheetId="23" r:id="rId23"/>
    <sheet name="Форма 2021-2 П.11 7693" sheetId="24" r:id="rId24"/>
    <sheet name="Форма 2021-2 П.11 7370" sheetId="25" r:id="rId25"/>
    <sheet name="Форма 2021-3 7610" sheetId="26" r:id="rId26"/>
    <sheet name="Форма 2021-3 7370" sheetId="27" r:id="rId27"/>
  </sheets>
  <externalReferences>
    <externalReference r:id="rId30"/>
  </externalReferences>
  <definedNames>
    <definedName name="_xlnm.Print_Area" localSheetId="4">'Форма 2020-2 П.1-4 7370'!$A$1:$J$24</definedName>
    <definedName name="_xlnm.Print_Area" localSheetId="2">'Форма 2020-2 П.1-4 7630'!$A$1:$J$33</definedName>
    <definedName name="_xlnm.Print_Area" localSheetId="3">'Форма 2020-2 П.1-4 7693'!$A$1:$J$27</definedName>
    <definedName name="_xlnm.Print_Area" localSheetId="0">'Форма 2021-1'!$A$1:$J$63</definedName>
    <definedName name="_xlnm.Print_Area" localSheetId="1">'Форма 2021-2 П.1-4 7610'!$A$1:$J$26</definedName>
    <definedName name="_xlnm.Print_Area" localSheetId="8">'Форма 2021-2 П.5 7370'!$A$1:$N$25</definedName>
    <definedName name="_xlnm.Print_Area" localSheetId="5">'Форма 2021-2 П.5 7610'!$A$1:$N$25</definedName>
    <definedName name="_xlnm.Print_Area" localSheetId="6">'Форма 2021-2 П.5 7630'!$A$1:$N$25</definedName>
    <definedName name="_xlnm.Print_Area" localSheetId="7">'Форма 2021-2 П.5 7693'!$A$1:$N$25</definedName>
    <definedName name="_xlnm.Print_Area" localSheetId="12">'Форма 2021-2 П.6 7370'!$A$1:$N$42</definedName>
    <definedName name="_xlnm.Print_Area" localSheetId="9">'Форма 2021-2 П.6 7610'!$A$1:$N$47</definedName>
    <definedName name="_xlnm.Print_Area" localSheetId="10">'Форма 2021-2 П.6 7630'!$A$1:$N$44</definedName>
    <definedName name="_xlnm.Print_Area" localSheetId="11">'Форма 2021-2 П.6 7693'!$A$1:$N$49</definedName>
    <definedName name="_xlnm.Print_Area" localSheetId="16">'Форма 2021-2 П.7 7370'!$A$1:$N$20</definedName>
    <definedName name="_xlnm.Print_Area" localSheetId="13">'Форма 2021-2 П.7 7610'!$A$1:$N$22</definedName>
    <definedName name="_xlnm.Print_Area" localSheetId="14">'Форма 2021-2 П.7 7630'!$A$1:$N$20</definedName>
    <definedName name="_xlnm.Print_Area" localSheetId="15">'Форма 2021-2 П.7 7693'!$A$1:$N$22</definedName>
    <definedName name="_xlnm.Print_Area" localSheetId="20">'Форма 2021-2 П.8 7370'!$A$1:$M$35</definedName>
    <definedName name="_xlnm.Print_Area" localSheetId="17">'Форма 2021-2 П.8 7610'!$A$1:$M$56</definedName>
    <definedName name="_xlnm.Print_Area" localSheetId="18">'Форма 2021-2 П.8 7630'!$A$1:$M$49</definedName>
    <definedName name="_xlnm.Print_Area" localSheetId="19">'Форма 2021-2 П.8 7693'!$A$1:$M$77</definedName>
    <definedName name="_xlnm.Print_Area" localSheetId="26">'Форма 2021-3 7370'!$A$1:$I$79</definedName>
    <definedName name="_xlnm.Print_Area" localSheetId="25">'Форма 2021-3 7610'!$A$1:$I$88</definedName>
  </definedNames>
  <calcPr fullCalcOnLoad="1"/>
</workbook>
</file>

<file path=xl/sharedStrings.xml><?xml version="1.0" encoding="utf-8"?>
<sst xmlns="http://schemas.openxmlformats.org/spreadsheetml/2006/main" count="1833" uniqueCount="286">
  <si>
    <t>ЗАТВЕРДЖЕНО</t>
  </si>
  <si>
    <t>Наказ Міністерства фінансів України</t>
  </si>
  <si>
    <t>17 липня 2015 року N 648</t>
  </si>
  <si>
    <t>_____________________________________________________________________________________________</t>
  </si>
  <si>
    <t>Найменування</t>
  </si>
  <si>
    <t>Керівник установи</t>
  </si>
  <si>
    <t>(підпис)</t>
  </si>
  <si>
    <t>(ініціали та прізвище)</t>
  </si>
  <si>
    <t>Головний бухгалтер</t>
  </si>
  <si>
    <t>____________________________</t>
  </si>
  <si>
    <t>______________</t>
  </si>
  <si>
    <t>(у редакції наказу Міністерства фінансів</t>
  </si>
  <si>
    <t>України від 17 липня 2018 року N 617)</t>
  </si>
  <si>
    <t>2. Мета діяльності головного розпорядника коштів місцевого бюджету.</t>
  </si>
  <si>
    <t>Код Функціональної класифікації видатків та кредитування бюджету</t>
  </si>
  <si>
    <t>УСЬОГО</t>
  </si>
  <si>
    <t xml:space="preserve"> (грн)</t>
  </si>
  <si>
    <t>(грн)</t>
  </si>
  <si>
    <t>(найменування головного розпорядника коштів місцевого бюджету)</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</si>
  <si>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</si>
  <si>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</si>
  <si>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</si>
  <si>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</si>
  <si>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</si>
  <si>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</si>
  <si>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</si>
  <si>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</si>
  <si>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</si>
  <si>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</si>
  <si>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</si>
  <si>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</si>
  <si>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</si>
  <si>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</si>
  <si>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</si>
  <si>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</si>
  <si>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</si>
  <si>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</si>
  <si>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</si>
  <si>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</si>
  <si>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</si>
  <si>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</si>
  <si>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</si>
  <si>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</si>
  <si>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</si>
  <si>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</si>
  <si>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</si>
  <si>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</si>
  <si>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</si>
  <si>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</si>
  <si>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</si>
  <si>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</si>
  <si>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</si>
  <si>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</si>
  <si>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</si>
  <si>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Код Економічної класифікації видатків бюджету / код Класифікації кредитування бюджету</t>
  </si>
  <si>
    <t>граничний обсяг</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</si>
  <si>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</si>
  <si>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</si>
  <si>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</si>
  <si>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</si>
  <si>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</si>
  <si>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</si>
  <si>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разом                 (8 + 9)</t>
  </si>
  <si>
    <t>2022 рік (прогноз)</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</si>
  <si>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</si>
  <si>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</si>
  <si>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</si>
  <si>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</si>
  <si>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</si>
  <si>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</si>
  <si>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</si>
  <si>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</si>
  <si>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2022 рік (прогноз) у межах доведених індикативних прогнозних показників</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</si>
  <si>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</si>
  <si>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</si>
  <si>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</si>
  <si>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</si>
  <si>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</si>
  <si>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</si>
  <si>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</si>
  <si>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Ціль державної політики 1</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</si>
  <si>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</si>
  <si>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</si>
  <si>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</si>
  <si>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</si>
  <si>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</si>
  <si>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</si>
  <si>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</si>
  <si>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</si>
  <si>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Ціль державної політики 2</t>
  </si>
  <si>
    <t>2019 рік (звіт)</t>
  </si>
  <si>
    <t>2020 рік (затверджено)</t>
  </si>
  <si>
    <t>2021 рік (проект)</t>
  </si>
  <si>
    <t>2023 рік (прогноз)</t>
  </si>
  <si>
    <t>5. Розподіл граничних показників видатків бюджету та надання кредитів з бюджету спеціального фонду місцевого бюджету на 2021-2023 роки за бюджетними програмами:</t>
  </si>
  <si>
    <t>БЮДЖЕТНИЙ ЗАПИТ НА 2021 – 2023 РОКИ загальний (Форма 2021-1)</t>
  </si>
  <si>
    <t>БЮДЖЕТНИЙ ЗАПИТ НА 2021 - 2023 РОКИ індивідуальний (Форма 2021-2)</t>
  </si>
  <si>
    <t>4. Мета та завдання бюджетної програми на 2021 - 2023 роки:</t>
  </si>
  <si>
    <t>1) надходження для виконання бюджетної програми у 2019 - 2021 роках:</t>
  </si>
  <si>
    <t>2) надходження для виконання бюджетної програми у 2022 - 2023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</si>
  <si>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</si>
  <si>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</si>
  <si>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</si>
  <si>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</si>
  <si>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</si>
  <si>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</si>
  <si>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</si>
  <si>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 результативні показники бюджетної програми у 2022 - 2023 роках:</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</si>
  <si>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</si>
  <si>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</si>
  <si>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БЮДЖЕТНИЙ ЗАПИТ НА 2021 - 2023 РОКИ додатковий (Форма 2021-3)</t>
  </si>
  <si>
    <t>1) додаткові витрати на 2021 рік за бюджетними програмами:</t>
  </si>
  <si>
    <t>2019 рік                                        (звіт)</t>
  </si>
  <si>
    <t>Обґрунтування необхідності додаткових коштів на 2021 рік</t>
  </si>
  <si>
    <t>2021 рік (проект) у межах доведених граничних обсягів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</si>
  <si>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</si>
  <si>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 додаткові витрати на 2022 - 2023 роки за бюджетними програмами:</t>
  </si>
  <si>
    <t xml:space="preserve">Обґрунтування необхідності додаткових коштів
на 2022 - 2023 роки
</t>
  </si>
  <si>
    <t>2023 рік (прогноз) у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</si>
  <si>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</si>
  <si>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2022- 2023 роках, та альтернативні заходи, яких необхідно вжити для забезпечення виконання бюджетної програми</t>
  </si>
  <si>
    <r>
      <t xml:space="preserve">1. </t>
    </r>
    <r>
      <rPr>
        <b/>
        <u val="single"/>
        <sz val="12"/>
        <color indexed="8"/>
        <rFont val="Times New Roman"/>
        <family val="1"/>
      </rPr>
      <t>Управління економіки Хмельницької міської ради</t>
    </r>
  </si>
  <si>
    <t>Виконання власних та делегованих повноважень у сфері соціально-економічного розвитку,  планування виробничої та соціальної інфраструктури міста, реалізація Національної, регіональної програм розвитку і підтримки підприємництва, сприяння розвитку підприємництва на міському рівні; участь у державній регуляторній політиці у сфері господарської діяльності, залучення громадськості до обговорення проектів актів; сприяння реалізації державної політики у сфері державних закупівель</t>
  </si>
  <si>
    <t>"Сприяння розвитку малого та середнього підприємництва"</t>
  </si>
  <si>
    <t>грн.</t>
  </si>
  <si>
    <t>Ціль державної політики 3</t>
  </si>
  <si>
    <t>"Реалізація програм і заходів в галузі зовнішньоекономічної діяльності"</t>
  </si>
  <si>
    <t>"Інші заходи, пов'язані з економічною діяльністю"</t>
  </si>
  <si>
    <t>Ціль державної політики 4</t>
  </si>
  <si>
    <t>"Реалізація інших заходів щодо соціально-економічного розвитку територій"</t>
  </si>
  <si>
    <t>О.Ю. Новодон</t>
  </si>
  <si>
    <t>В.В. Павлюк</t>
  </si>
  <si>
    <t>0411</t>
  </si>
  <si>
    <t>0470</t>
  </si>
  <si>
    <t>0490</t>
  </si>
  <si>
    <t>"Сприяння розвитку малого та мереднього підприємництва"/ Управління економіки</t>
  </si>
  <si>
    <t>"Реалізація програм і заходів в галузі зовнішньоекономічної діяльності"/ Управління економіки</t>
  </si>
  <si>
    <t>"Інші заходи пов'язані з економічною діяльністю"/ Управління економіки</t>
  </si>
  <si>
    <t>"Інші заходи пов'язані з економічною діяльністю"/ Агенція розвитку</t>
  </si>
  <si>
    <t>Всього</t>
  </si>
  <si>
    <t>4. Розподіл граничних показників видатків бюджету та надання кредитів з бюджету загального фонду місцевого бюджету на 2021-2023 роки за бюджетними програмами:</t>
  </si>
  <si>
    <t xml:space="preserve">1. Управління економіки Хмельницької міської ради </t>
  </si>
  <si>
    <t>3.              2717610</t>
  </si>
  <si>
    <t xml:space="preserve">"Сприяння розвитку малого та середнього підприємництва" </t>
  </si>
  <si>
    <t>Створення сприятливих умов для активізації підприємницької діяльності та поліпшення інвестиційного клімату, забезпечення конкурентноспроможності підприємництва та підвищення його ролі у вирішенні завдань соціально-економічного розвитку міста.</t>
  </si>
  <si>
    <t>Ресурсне та інформаційне забезпечення, формування інфраструктури підтримки підприємництва міста Хмельницького, а саме: розвиток інноваційної інфраструктури, посилення ринкових позицій підприємництва на міжрегіональному та міжнародному рівнях, розширення доступу суб'єктів підприємництва до фінансових ресурсів, популяризація ідей підприиємництва та підтримка місцевих виробників, розвиток молодіжного підприємництва та сприяння професійному росту кадрів,  створення сприятливих умов для розміщення на території міста нових підприємств, у тому числі іноземних, забезпечення нових можливостей для розвитку промислового виробництва, залучення в економіку міста зовнішніх та внутрішніх інвестицій, створення сприятливого інвестиційного клімату та підвищення іноваційної активності, збільшення зайнятості населення, збільшення надходження податків, зборів (обов"язкових платежів) до бюджетів усіх рівнів.</t>
  </si>
  <si>
    <r>
      <rPr>
        <b/>
        <u val="single"/>
        <sz val="12"/>
        <color indexed="8"/>
        <rFont val="Times New Roman"/>
        <family val="1"/>
      </rPr>
      <t>1. Управління економіки Хмельницької міської ради</t>
    </r>
    <r>
      <rPr>
        <b/>
        <sz val="12"/>
        <color indexed="8"/>
        <rFont val="Times New Roman"/>
        <family val="1"/>
      </rPr>
      <t xml:space="preserve">________________________ </t>
    </r>
  </si>
  <si>
    <t>____(27)______________</t>
  </si>
  <si>
    <t>_____39816211_____</t>
  </si>
  <si>
    <r>
      <rPr>
        <b/>
        <u val="single"/>
        <sz val="12"/>
        <color indexed="8"/>
        <rFont val="Times New Roman"/>
        <family val="1"/>
      </rPr>
      <t>2. Управління економіки Хмельницької міської ради</t>
    </r>
    <r>
      <rPr>
        <b/>
        <sz val="12"/>
        <color indexed="8"/>
        <rFont val="Times New Roman"/>
        <family val="1"/>
      </rPr>
      <t xml:space="preserve">________________________ </t>
    </r>
  </si>
  <si>
    <t>______39816211_____</t>
  </si>
  <si>
    <r>
      <t xml:space="preserve">3. </t>
    </r>
    <r>
      <rPr>
        <b/>
        <u val="single"/>
        <sz val="12"/>
        <color indexed="8"/>
        <rFont val="Times New Roman"/>
        <family val="1"/>
      </rPr>
      <t>2717630</t>
    </r>
    <r>
      <rPr>
        <b/>
        <sz val="12"/>
        <color indexed="8"/>
        <rFont val="Times New Roman"/>
        <family val="1"/>
      </rPr>
      <t>___</t>
    </r>
  </si>
  <si>
    <t xml:space="preserve">"Реалізація програм і заходів в галузі зовнішньоекономічної діяльності" </t>
  </si>
  <si>
    <t>БЮДЖЕТНИЙ ЗАПИТ НА 2021 - 2023 РОКИ індивідуальний (Форма 2020-2)</t>
  </si>
  <si>
    <r>
      <t xml:space="preserve">3. </t>
    </r>
    <r>
      <rPr>
        <b/>
        <u val="single"/>
        <sz val="12"/>
        <color indexed="8"/>
        <rFont val="Times New Roman"/>
        <family val="1"/>
      </rPr>
      <t>2717693</t>
    </r>
    <r>
      <rPr>
        <b/>
        <sz val="12"/>
        <color indexed="8"/>
        <rFont val="Times New Roman"/>
        <family val="1"/>
      </rPr>
      <t>___</t>
    </r>
  </si>
  <si>
    <t xml:space="preserve">"Інші заходи пов'язані з економічною діяльністю" </t>
  </si>
  <si>
    <t>Підтримка громадських ініціатив, спрямованих на акумуляцію ресурсів міської влади та громадськості для створення базисів сталого соціально-економічного розвитку міста та/або вирішення конкретних проблем, що його стримують.</t>
  </si>
  <si>
    <t>Забезпечення функціонування та розвиток Агенції, яка сприятиме реалізації Стратегії розвитку міста Хмельницького до 2025 року, провадитиме організаційну, ресурсну та проекту підтримку сталого місцевого розвитку згідно з новітніми тенденціями та з урахуванням потреб громадян.</t>
  </si>
  <si>
    <t>Надання фінансової підтримки, за рахунок коштів бюджету міста, на умовах співфінансування мікропроектів-переможців громадським організаціям, іншим неприбутковим організаціям та ініціативним групам громадян;</t>
  </si>
  <si>
    <t>Розробка та здійснення комплексу заходів організаційного, фінансового, економічного характеру щодо підтримки і реалізації Стратегії розвитку м. Хмельницького до 2025 року.</t>
  </si>
  <si>
    <t>Сприяння створенню позитивного інвестиційного іміджу міста Хмельницького.</t>
  </si>
  <si>
    <t>Рішення сесії Хмельницької міської ради від 07.10.2020 року №3 "Про затвердження Програми "Громадські ініціативи" м Хмельницького на 2021-2025 роки відповідно до Закону України "Про місцеве самоврядування в Україні",  Рішення сесії Хмельницької міської ради від 22.03.2017 року №8 "Про створення комунальної установи Хмельницької міської ради "Агенція розвитку міста" та Програми фінансової підтримки комунальної установи Хмельницької міської ради "Агенція розвитку Хмельницького" на 2019-2021 роки (рішення сесії Хмельницької міської ради від 26.06.2019 р. №79)  відповідно до Закону України "Про місцеве самоврядування"</t>
  </si>
  <si>
    <t>Предмети, матеріали, обладнання та інвентар</t>
  </si>
  <si>
    <t>Оплата послуг (крім комунальних)</t>
  </si>
  <si>
    <t>Інші виплати населенню</t>
  </si>
  <si>
    <t>Капітальне будівництво (придбання)</t>
  </si>
  <si>
    <t>Капітальний ремонт</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</si>
  <si>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</si>
  <si>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</si>
  <si>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Капітальні трансферти підприємствам (установам, організаціям)</t>
  </si>
  <si>
    <t xml:space="preserve">1. </t>
  </si>
  <si>
    <t>Підтримка підприємництва м. Хмельницького</t>
  </si>
  <si>
    <t>2.</t>
  </si>
  <si>
    <t>Створення та розвиток індустріального парку "Хмельницький"</t>
  </si>
  <si>
    <t>Здійснення міжнародного співробітництва у рамках програм, які будуть реалізовуватися на території м.Хмельницького</t>
  </si>
  <si>
    <t>Впровадження проектів громадських ініціатив м.Хмельницького, спрямованих на соціально-економічний розвиток міста</t>
  </si>
  <si>
    <t>Функціонування Агенції розвитку Хмельницького</t>
  </si>
  <si>
    <t>Обсяг видатків</t>
  </si>
  <si>
    <t>кошторис</t>
  </si>
  <si>
    <t>Кількість запланованих прийомів офіційних делегацій</t>
  </si>
  <si>
    <t>Придбання запланованої презентаційної та іміджевої продукції</t>
  </si>
  <si>
    <t>Запланована кількість угод</t>
  </si>
  <si>
    <t>од.</t>
  </si>
  <si>
    <t>розрахунок</t>
  </si>
  <si>
    <t>уг.</t>
  </si>
  <si>
    <t>план заходів</t>
  </si>
  <si>
    <t>Середня вартість од. презентаційної та іміджевої продукції</t>
  </si>
  <si>
    <t>Середні витрати на проведення одного прийому</t>
  </si>
  <si>
    <t>Відсоток фактично організованих прийомів офіційних делегацій до запланованих</t>
  </si>
  <si>
    <t>Відсоток фактично укладених угод до запланованих</t>
  </si>
  <si>
    <t>%</t>
  </si>
  <si>
    <t>Кількість публікацій в різних ЗМІ щодо інвестиційної привабливості міста</t>
  </si>
  <si>
    <t>шт.</t>
  </si>
  <si>
    <t>Кількість проведених онлайн заходів на базі онлайн платформи міст-побратимів</t>
  </si>
  <si>
    <t>Середні витрати на одну публікацію в ЗМІ</t>
  </si>
  <si>
    <t>Середні витрати на один онлайн захід</t>
  </si>
  <si>
    <t>Відсоток фактично проведених онлайн заходів до запланованих</t>
  </si>
  <si>
    <t xml:space="preserve">Налагодження співпраці з новими зарубіжними містами задля формування побратимських зв'язків, активізація міжнародного співробітництва міста, забезпечення впізнаваності  міста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хмельничан.   </t>
  </si>
  <si>
    <t>Зміцнення зв'язків з містами-побратимами міста Хмельницького у галузях, обумовлених укладеними угодами та розширення формату такої співпраці.</t>
  </si>
  <si>
    <t>Участь та реалізація міжнародних проєктів у різноманітних галузях життєдіяльності міста</t>
  </si>
  <si>
    <t>Налагодження і підтримака зв'язків з міжнародними організаціями, інвестиційними фонлами, дипломатичними та консульськими представництвами, торгово-економічними місіями інших держав в Україні</t>
  </si>
  <si>
    <t>Збільшення кількості заходів міжнародного характеру, а саме: міжнародних конференцій, семінарів, круглих столів, форумів та ділових заходів з метою зміцнення позитивного міжнародного іміджу міста та участь міста Хмельницького у аналогічних міжнародних заходах в Україні та за кордоном</t>
  </si>
  <si>
    <t>Розвиток міста Хмельницького як ділового центру</t>
  </si>
  <si>
    <t>Розширення контактів та здійснення співпраці з органами місцевого самоврядування партнерських міст, дипломатичними представництвами та консульськими установами іноземних держав в Україні, всеукраїнськими, міжнародними та іноземними організаціями</t>
  </si>
  <si>
    <t>Підвищення привабливості міста на основі застосування концепцій маркетингу та брендингу</t>
  </si>
  <si>
    <t>Забезпечення поінформованості інвесторів щодо інвестиційних можливостей міста</t>
  </si>
  <si>
    <t>Організація місцевих подій як інструмент промоції міста</t>
  </si>
  <si>
    <t>Сприяння реалізації в місті державної політики європейської інтеграції України</t>
  </si>
  <si>
    <t>Рішення сесії Хмельницької міської ради від __.______.2020 року №___ "Про затвердження Програми міжнародного співробітництва та промоції м. Хмельницького на 2021-2025 роки" відповідно до Закону України "Про місцеве самоврядування"</t>
  </si>
  <si>
    <t>обсяг видатків</t>
  </si>
  <si>
    <t>Часткове відшкодування з міського бюджету відсоткових ставок за кредитами, залученими суб'єктами підприємництва для реалізації інвестиційних проектів</t>
  </si>
  <si>
    <t>Кількість заходів</t>
  </si>
  <si>
    <t>Середні витрати на одного суб'єкта підприємництва</t>
  </si>
  <si>
    <t>Середні витрати на реалізацію одного заходу</t>
  </si>
  <si>
    <t>Середні витрати на придбання презентаційної продукції</t>
  </si>
  <si>
    <t>Відсоток реалізованих заходів до запланованих</t>
  </si>
  <si>
    <t>Середні витрати на організацію заходів</t>
  </si>
  <si>
    <t>Відсоток фактично організованих заходів до запланованих</t>
  </si>
  <si>
    <t xml:space="preserve">Рішення сесії Хмельницької міської ради від 14.12.2018 року №16 "Про затвердження Програми розвитку підприємництва міста Хмельницького на 2019-2021 роки, внесення змін до рішення сесії міської ради від 04.07.2018 р.№4 "Про затвердження Порядку часткового відшкодування з міського бюджету відсоткових ставок за кредитами, залученими суб'єктами підприємництва для реалізації інвестиційних проектів" та внесення змін до рішення сесії міської ради від 14.12.2018 року №16 "Про затвердження Програми розвитку підприємництва міста Хмельницького на 2019-2021 роки  відповідно до Закону України "Про місцеве самоврядування в Україні" згідно рішення сесії міської ради від 07.10.2020 року №4, </t>
  </si>
  <si>
    <t>Впровадження проектів громадських ініціатив м. Хмель-ницького, спрямо-ваних на соціально-економічний розвиток міста</t>
  </si>
  <si>
    <t>Кількість поданих проектів</t>
  </si>
  <si>
    <t>Кількість заключених угод</t>
  </si>
  <si>
    <t>Кількість укладених угод</t>
  </si>
  <si>
    <t>Середні витрати на реалізацію одного проекту</t>
  </si>
  <si>
    <t>Питома вага укладених угод в загальній кількості відібраних проектів</t>
  </si>
  <si>
    <t>Відсоток вчасно реалізованих проектів</t>
  </si>
  <si>
    <t>Функцціонування Агенції розвитку Хмельницького</t>
  </si>
  <si>
    <t>Кількість штатних одиниць</t>
  </si>
  <si>
    <t>Кількість придбаного обладнання</t>
  </si>
  <si>
    <t xml:space="preserve">Кількість проведених соціологічних досліджень, опитувань, фокус-груп </t>
  </si>
  <si>
    <t>Кількість інформаційних повідомлень в ЗМІ щодо діяльності Агенції</t>
  </si>
  <si>
    <t>Кількість розроблених та поданих до донорських організацій заявок на фінансування проектів</t>
  </si>
  <si>
    <t>Середні витрати на проведення соціологічних досліджень, опитувань, фокус-груп</t>
  </si>
  <si>
    <t>Середні витрати на придбання одиниці продукції</t>
  </si>
  <si>
    <t>Середні витрати на інформаційні повідомлення у ЗМІ щодо діяльності Агенції</t>
  </si>
  <si>
    <t>Відсоток реалізованих проектів до запланованих</t>
  </si>
  <si>
    <t>Співвідношення виграних гарнтових проектів до розроблених та поданих інвестиційних проектів донорськими організаціями</t>
  </si>
  <si>
    <t>Кількість штатних од.</t>
  </si>
  <si>
    <t>штатний розпис</t>
  </si>
  <si>
    <t>Кількість проведених соціологічних досліджень, опитувань, фокус-груп</t>
  </si>
  <si>
    <t>раз</t>
  </si>
  <si>
    <t>Середні витрати на написання одного проекту</t>
  </si>
  <si>
    <t>Рішення сесії Хмельницької міської ради від 14.12.2018 року №13</t>
  </si>
  <si>
    <t>Програма фінансової підтримки комунальної установи Хмельницької міської ради "Агенція розвитку Хмельницького" на 2019-2021 роки</t>
  </si>
  <si>
    <t>Програма  "Громадські ініціативи" м. Хмельниць-кого на 2016-2020 роки, Програма "Громадські ініціативи" м. Хмельницького на 2021-2025 роки</t>
  </si>
  <si>
    <t>Рішення сесії Хмельницької міської ради від 20.07.2016 року №76, Рішення сесії Хмельницької міської ради від 07.10.2020 року №3</t>
  </si>
  <si>
    <t>Програма  міжнародного співробітництва та промоції м. Хмельницького на 2021-2025 роки</t>
  </si>
  <si>
    <r>
      <t xml:space="preserve">3. </t>
    </r>
    <r>
      <rPr>
        <b/>
        <u val="single"/>
        <sz val="12"/>
        <color indexed="8"/>
        <rFont val="Times New Roman"/>
        <family val="1"/>
      </rPr>
      <t>2717370</t>
    </r>
  </si>
  <si>
    <t>Залучення громадськості до розподілу коштів бюджету міста Хмельницького для забезпечення соціально-економічного розвитку міста та покращення добробуту його мешканців. Програма буде реалізовуватися протягом 2020-2022 року.</t>
  </si>
  <si>
    <t>Реалізація за рахунок коштів бюджету міста проєктів ініційованих громадянами, які проживають на території міста.</t>
  </si>
  <si>
    <t>Рішення сесії Хмельницької міської ради від 26.26.2019 року №9 "Про затвердження Програми бюджетування за участі громадськості (Бюджет участі) міста Хмельницького на 2020-2022 роки відповідно до Закону України "Про місцеве самоврядування в Україні"</t>
  </si>
  <si>
    <t>Програма бюджетування за участі громадськості (Бюджет участі) міста Хмельницького</t>
  </si>
  <si>
    <t>Кількість проектів переможців</t>
  </si>
  <si>
    <t>протокол</t>
  </si>
  <si>
    <t>Орієнтовна кількість проектів переможців</t>
  </si>
  <si>
    <t>Середня вартість од. проекту</t>
  </si>
  <si>
    <t>Відсоток фактично реалізованих проектів мешканцями міста до загальної кількості проектів</t>
  </si>
  <si>
    <t>Програма бюджетування за участі громадськості (Бюджет участі) міста Хмельницького на 2020-2022 роки</t>
  </si>
  <si>
    <t>Рішення сесії Хмельницької міської ради від 26.06.2019 року № 9</t>
  </si>
  <si>
    <t>Програма  розвитку підприємництва  м. Хмельницького на 2019-2021 роки</t>
  </si>
  <si>
    <t xml:space="preserve">Рішення сесії Хмельницької міської ради від 14.12.2018 року №16 </t>
  </si>
  <si>
    <t>Програма створення та розвитку індустріального парку "Хмельницький"</t>
  </si>
  <si>
    <t xml:space="preserve">Рішення сесії Хмельницької міської ради від 11.04.2018 року №11 </t>
  </si>
  <si>
    <t>1. Управління економіки Хмельницької міської ради</t>
  </si>
  <si>
    <t>2. Управління економіки Хмельницької міської ради</t>
  </si>
  <si>
    <t>3.                                    2717610</t>
  </si>
  <si>
    <t>"Сприяння розвитку малого тасереднього підприємництва"</t>
  </si>
  <si>
    <t>2717610       КЕКВ 2210</t>
  </si>
  <si>
    <t>2717610        КЕКВ 2240</t>
  </si>
  <si>
    <t>Підтримка підприємництва міста Хмельницького</t>
  </si>
  <si>
    <t>2717610      КЕКВ 2730</t>
  </si>
  <si>
    <t>2717610      КЕКВ 3120</t>
  </si>
  <si>
    <t>2717610      КЕКВ 3130</t>
  </si>
  <si>
    <t>Виконання Програми розвитку підприємництва м. Хмельницького на 2019-2021 роки, затвердженої рішенням сесії ХМР від 14.12.2018 року №16</t>
  </si>
  <si>
    <t>Розвиток підприємництва згідно Стратегії розвитку міста Хмельницького до 2025 року (зг. П.5.1. Сфери А: Місто-підприємець)</t>
  </si>
  <si>
    <t>2021 рік (проект) зміни у разі передбачення додаткових коштів (+)</t>
  </si>
  <si>
    <t>2022 рік (прогноз) зміни у разі передбачення додаткових коштів (+)</t>
  </si>
  <si>
    <t>3.                                    2717370</t>
  </si>
  <si>
    <t>Впровадження проектів, ініційованих мешканцями міста Хмельницького і спрямованих на соціально-економічний розвиток міста та/або вирішення когнкретних проблем, що його стримують</t>
  </si>
  <si>
    <t>Відсоток фактично реалізованих проектів мешканцями міста до занальної кількості проектів</t>
  </si>
  <si>
    <t>2717610              КЕКВ 2210</t>
  </si>
  <si>
    <t>2717610               КЕКВ 2240</t>
  </si>
  <si>
    <t>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громадина 2021 рік, проєкту Плану дій з реалізації Стратегії розвитку  на 2021-2025 роки</t>
  </si>
  <si>
    <t>Орієнтовна кількість звітів</t>
  </si>
  <si>
    <t>2717370       КЕКВ 2240</t>
  </si>
  <si>
    <t>2717370               КЕКВ 2240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</si>
</sst>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Так&quot;;&quot;Так&quot;;&quot;Ні&quot;"/>
    <numFmt numFmtId="167" formatCode="&quot;True&quot;;&quot;True&quot;;&quot;False&quot;"/>
    <numFmt numFmtId="168" formatCode="&quot;Увімк&quot;;&quot;Увімк&quot;;&quot;Вимк&quot;"/>
    <numFmt numFmtId="169" formatCode="[$¥€-2]\ ###,000_);[Red]\([$€-2]\ ###,000\)"/>
  </numFmts>
  <fonts count="63">
    <font>
      <sz val="11"/>
      <color theme="1"/>
      <name val="Calibri"/>
      <family val="2"/>
    </font>
    <font>
      <sz val="11"/>
      <color indexed="8"/>
      <name val="Calibri"/>
      <family val="2"/>
    </font>
    <font>
      <b/>
      <u val="single"/>
      <sz val="12"/>
      <color indexed="8"/>
      <name val="Times New Roman"/>
      <family val="1"/>
    </font>
    <font>
      <b/>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2"/>
      <color indexed="8"/>
      <name val="Calibri"/>
      <family val="2"/>
    </font>
    <font>
      <sz val="11"/>
      <color indexed="8"/>
      <name val="Times New Roman"/>
      <family val="1"/>
    </font>
    <font>
      <u val="single"/>
      <sz val="12"/>
      <color indexed="8"/>
      <name val="Times New Roman"/>
      <family val="1"/>
    </font>
    <font>
      <sz val="10"/>
      <color indexed="8"/>
      <name val="Times New Roman"/>
      <family val="1"/>
    </font>
    <font>
      <b/>
      <sz val="11"/>
      <color indexed="8"/>
      <name val="Times New Roman"/>
      <family val="1"/>
    </font>
    <font>
      <b/>
      <sz val="10"/>
      <color indexed="8"/>
      <name val="Times New Roman"/>
      <family val="1"/>
    </font>
    <font>
      <u val="single"/>
      <sz val="11"/>
      <color indexed="8"/>
      <name val="Times New Roman"/>
      <family val="1"/>
    </font>
    <font>
      <b/>
      <sz val="14"/>
      <color indexed="8"/>
      <name val="Times New Roman"/>
      <family val="1"/>
    </font>
    <font>
      <b/>
      <sz val="9"/>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2"/>
      <color theme="1"/>
      <name val="Times New Roman"/>
      <family val="1"/>
    </font>
    <font>
      <sz val="12"/>
      <color theme="1"/>
      <name val="Calibri"/>
      <family val="2"/>
    </font>
    <font>
      <b/>
      <sz val="12"/>
      <color rgb="FF000000"/>
      <name val="Times New Roman"/>
      <family val="1"/>
    </font>
    <font>
      <sz val="11"/>
      <color rgb="FF000000"/>
      <name val="Times New Roman"/>
      <family val="1"/>
    </font>
    <font>
      <u val="single"/>
      <sz val="12"/>
      <color rgb="FF000000"/>
      <name val="Times New Roman"/>
      <family val="1"/>
    </font>
    <font>
      <sz val="11"/>
      <color theme="1"/>
      <name val="Times New Roman"/>
      <family val="1"/>
    </font>
    <font>
      <b/>
      <u val="single"/>
      <sz val="12"/>
      <color rgb="FF000000"/>
      <name val="Times New Roman"/>
      <family val="1"/>
    </font>
    <font>
      <sz val="10"/>
      <color rgb="FF000000"/>
      <name val="Times New Roman"/>
      <family val="1"/>
    </font>
    <font>
      <b/>
      <sz val="11"/>
      <color rgb="FF000000"/>
      <name val="Times New Roman"/>
      <family val="1"/>
    </font>
    <font>
      <b/>
      <sz val="10"/>
      <color rgb="FF000000"/>
      <name val="Times New Roman"/>
      <family val="1"/>
    </font>
    <font>
      <b/>
      <sz val="12"/>
      <color theme="1"/>
      <name val="Times New Roman"/>
      <family val="1"/>
    </font>
    <font>
      <b/>
      <sz val="11"/>
      <color theme="1"/>
      <name val="Times New Roman"/>
      <family val="1"/>
    </font>
    <font>
      <b/>
      <sz val="14"/>
      <color rgb="FF000000"/>
      <name val="Times New Roman"/>
      <family val="1"/>
    </font>
    <font>
      <u val="single"/>
      <sz val="11"/>
      <color theme="1"/>
      <name val="Times New Roman"/>
      <family val="1"/>
    </font>
    <font>
      <b/>
      <sz val="9"/>
      <color rgb="FF000000"/>
      <name val="Times New Roman"/>
      <family val="1"/>
    </font>
    <font>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border>
    <border>
      <left/>
      <right/>
      <top style="thin"/>
      <bottom style="thin"/>
    </border>
    <border>
      <left>
        <color indexed="63"/>
      </left>
      <right>
        <color indexed="63"/>
      </right>
      <top>
        <color indexed="63"/>
      </top>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9">
    <xf numFmtId="0" fontId="0" fillId="0" borderId="0" xfId="0" applyFont="1" applyAlignment="1">
      <alignment/>
    </xf>
    <xf numFmtId="0" fontId="46" fillId="0" borderId="0" xfId="0" applyFont="1" applyAlignment="1">
      <alignment horizontal="right" vertical="center" indent="4"/>
    </xf>
    <xf numFmtId="0" fontId="46" fillId="0" borderId="0" xfId="0" applyFont="1" applyAlignment="1">
      <alignment horizontal="justify"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47" fillId="0" borderId="0" xfId="0" applyFont="1" applyAlignment="1">
      <alignment horizontal="left" vertical="center" indent="4"/>
    </xf>
    <xf numFmtId="0" fontId="48" fillId="0" borderId="0" xfId="0" applyFont="1" applyAlignment="1">
      <alignment/>
    </xf>
    <xf numFmtId="0" fontId="49" fillId="0" borderId="0" xfId="0" applyFont="1" applyAlignment="1">
      <alignment vertical="center" wrapText="1"/>
    </xf>
    <xf numFmtId="0" fontId="46" fillId="0" borderId="0" xfId="0" applyFont="1" applyAlignment="1">
      <alignment horizontal="center" vertical="center"/>
    </xf>
    <xf numFmtId="0" fontId="49" fillId="0" borderId="0" xfId="0" applyFont="1" applyAlignment="1">
      <alignment horizontal="lef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vertical="center" wrapText="1"/>
    </xf>
    <xf numFmtId="0" fontId="48" fillId="0" borderId="0" xfId="0" applyFont="1" applyAlignment="1">
      <alignment/>
    </xf>
    <xf numFmtId="0" fontId="46" fillId="0" borderId="0" xfId="0" applyFont="1" applyAlignment="1">
      <alignment horizontal="righ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1" xfId="0" applyFont="1" applyBorder="1" applyAlignment="1">
      <alignment horizontal="center" vertical="center" wrapText="1"/>
    </xf>
    <xf numFmtId="0" fontId="0" fillId="0" borderId="10" xfId="0" applyBorder="1" applyAlignment="1">
      <alignment/>
    </xf>
    <xf numFmtId="0" fontId="47" fillId="0" borderId="10" xfId="0" applyFont="1" applyBorder="1" applyAlignment="1">
      <alignment horizontal="center" wrapText="1"/>
    </xf>
    <xf numFmtId="0" fontId="47" fillId="0" borderId="10" xfId="0" applyFont="1" applyBorder="1" applyAlignment="1">
      <alignment horizontal="center" vertic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3" xfId="0" applyFont="1" applyBorder="1" applyAlignment="1">
      <alignment vertical="center" wrapText="1"/>
    </xf>
    <xf numFmtId="0" fontId="46" fillId="0" borderId="10" xfId="0" applyFont="1" applyBorder="1" applyAlignment="1">
      <alignment horizontal="justify" vertical="center" wrapText="1"/>
    </xf>
    <xf numFmtId="0" fontId="47" fillId="0" borderId="0" xfId="0" applyFont="1" applyAlignment="1">
      <alignment/>
    </xf>
    <xf numFmtId="0" fontId="47" fillId="0" borderId="14" xfId="0" applyFont="1" applyBorder="1" applyAlignment="1">
      <alignment/>
    </xf>
    <xf numFmtId="0" fontId="47" fillId="0" borderId="10" xfId="0" applyFont="1" applyBorder="1" applyAlignment="1">
      <alignment vertical="center"/>
    </xf>
    <xf numFmtId="0" fontId="46" fillId="0" borderId="10" xfId="0" applyFont="1" applyBorder="1" applyAlignment="1">
      <alignment horizontal="left" vertical="center" wrapText="1"/>
    </xf>
    <xf numFmtId="0" fontId="46" fillId="0" borderId="0" xfId="0" applyFont="1" applyBorder="1" applyAlignment="1">
      <alignment horizontal="right" vertical="center" wrapText="1"/>
    </xf>
    <xf numFmtId="0" fontId="46" fillId="0" borderId="0" xfId="0" applyFont="1" applyBorder="1" applyAlignment="1">
      <alignment horizontal="justify" vertical="center" wrapText="1"/>
    </xf>
    <xf numFmtId="0" fontId="0" fillId="0" borderId="0" xfId="0" applyBorder="1" applyAlignment="1">
      <alignment horizontal="center"/>
    </xf>
    <xf numFmtId="0" fontId="46" fillId="0" borderId="10" xfId="0" applyFont="1" applyBorder="1" applyAlignment="1">
      <alignment horizontal="center" vertical="center" wrapText="1"/>
    </xf>
    <xf numFmtId="0" fontId="46" fillId="0" borderId="0" xfId="0" applyFont="1" applyAlignment="1">
      <alignment horizontal="center" vertical="center"/>
    </xf>
    <xf numFmtId="0" fontId="47" fillId="0" borderId="10" xfId="0" applyFont="1" applyBorder="1" applyAlignment="1">
      <alignment horizontal="center" vertical="center"/>
    </xf>
    <xf numFmtId="0" fontId="49" fillId="0" borderId="0" xfId="0" applyFont="1" applyAlignment="1">
      <alignment vertical="center"/>
    </xf>
    <xf numFmtId="0" fontId="46" fillId="0" borderId="0" xfId="0" applyFont="1" applyAlignment="1">
      <alignment horizontal="center" vertical="top" wrapText="1"/>
    </xf>
    <xf numFmtId="0" fontId="46" fillId="0" borderId="0" xfId="0" applyFont="1" applyAlignment="1">
      <alignment vertical="top" wrapText="1"/>
    </xf>
    <xf numFmtId="0" fontId="50" fillId="0" borderId="0" xfId="0" applyFont="1" applyAlignment="1">
      <alignment horizontal="center" vertical="top" wrapText="1"/>
    </xf>
    <xf numFmtId="0" fontId="51" fillId="0" borderId="0" xfId="0" applyFont="1" applyAlignment="1">
      <alignment horizontal="center" vertical="center"/>
    </xf>
    <xf numFmtId="0" fontId="51" fillId="0" borderId="0" xfId="0" applyFont="1" applyAlignment="1">
      <alignment horizontal="center"/>
    </xf>
    <xf numFmtId="0" fontId="49" fillId="0" borderId="0" xfId="0" applyFont="1" applyAlignment="1">
      <alignment horizontal="center"/>
    </xf>
    <xf numFmtId="0" fontId="46" fillId="0" borderId="0" xfId="0" applyFont="1" applyAlignment="1">
      <alignment horizontal="right" vertical="center"/>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9" fillId="0" borderId="0" xfId="0" applyFont="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horizontal="center" wrapText="1"/>
    </xf>
    <xf numFmtId="0" fontId="0" fillId="0" borderId="10" xfId="0" applyBorder="1" applyAlignment="1">
      <alignment horizontal="center" vertical="center"/>
    </xf>
    <xf numFmtId="0" fontId="46" fillId="0" borderId="11"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9" fillId="0" borderId="0" xfId="0" applyFont="1" applyAlignment="1">
      <alignment horizontal="left" vertical="center"/>
    </xf>
    <xf numFmtId="0" fontId="47" fillId="0" borderId="10" xfId="0" applyFont="1" applyBorder="1" applyAlignment="1">
      <alignment horizontal="center" vertical="center"/>
    </xf>
    <xf numFmtId="0" fontId="0" fillId="0" borderId="10" xfId="0" applyBorder="1" applyAlignment="1">
      <alignment horizontal="center"/>
    </xf>
    <xf numFmtId="0" fontId="47" fillId="0" borderId="10" xfId="0" applyFont="1" applyBorder="1" applyAlignment="1">
      <alignment horizontal="center" vertical="center" wrapText="1"/>
    </xf>
    <xf numFmtId="0" fontId="47" fillId="0" borderId="10" xfId="0" applyFont="1" applyBorder="1" applyAlignment="1">
      <alignment horizontal="center" wrapText="1"/>
    </xf>
    <xf numFmtId="0" fontId="46"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49" fillId="0" borderId="0" xfId="0" applyFont="1" applyAlignment="1">
      <alignment/>
    </xf>
    <xf numFmtId="0" fontId="53" fillId="0" borderId="0" xfId="0" applyFont="1" applyAlignment="1">
      <alignment horizontal="center"/>
    </xf>
    <xf numFmtId="49" fontId="53" fillId="0" borderId="0" xfId="0" applyNumberFormat="1" applyFont="1" applyAlignment="1">
      <alignment horizontal="center"/>
    </xf>
    <xf numFmtId="0" fontId="54" fillId="0" borderId="0" xfId="0" applyFont="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0" fillId="33" borderId="0" xfId="0" applyFill="1" applyAlignment="1">
      <alignment/>
    </xf>
    <xf numFmtId="0" fontId="51" fillId="0" borderId="0" xfId="0" applyFont="1" applyFill="1" applyAlignment="1">
      <alignment horizontal="left" vertical="center"/>
    </xf>
    <xf numFmtId="0" fontId="49" fillId="0" borderId="0" xfId="0" applyFont="1" applyFill="1" applyAlignment="1">
      <alignment horizontal="left" vertic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xf>
    <xf numFmtId="0" fontId="46" fillId="0" borderId="10" xfId="0" applyFont="1" applyFill="1" applyBorder="1" applyAlignment="1">
      <alignment horizontal="center" vertical="center" wrapText="1"/>
    </xf>
    <xf numFmtId="0" fontId="48"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xf>
    <xf numFmtId="0" fontId="46" fillId="0" borderId="10" xfId="0" applyFont="1" applyBorder="1" applyAlignment="1">
      <alignment horizontal="center" vertical="center" wrapText="1"/>
    </xf>
    <xf numFmtId="0" fontId="49" fillId="0" borderId="0" xfId="0" applyFont="1" applyAlignment="1">
      <alignment horizontal="left" vertical="center"/>
    </xf>
    <xf numFmtId="0" fontId="47" fillId="0" borderId="10" xfId="0" applyFont="1" applyBorder="1" applyAlignment="1">
      <alignment horizontal="center" vertical="center"/>
    </xf>
    <xf numFmtId="0" fontId="53" fillId="0" borderId="0" xfId="0" applyFont="1" applyAlignment="1">
      <alignment horizontal="center"/>
    </xf>
    <xf numFmtId="0" fontId="51" fillId="0" borderId="0" xfId="0" applyFont="1" applyAlignment="1">
      <alignment horizontal="lef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wrapText="1"/>
    </xf>
    <xf numFmtId="0" fontId="47" fillId="0" borderId="10" xfId="0" applyFont="1" applyBorder="1" applyAlignment="1">
      <alignment horizontal="center"/>
    </xf>
    <xf numFmtId="0" fontId="46" fillId="0" borderId="11" xfId="0" applyFont="1" applyBorder="1" applyAlignment="1">
      <alignment horizontal="center" vertical="center" wrapText="1"/>
    </xf>
    <xf numFmtId="0" fontId="49" fillId="0" borderId="10" xfId="0" applyFont="1" applyBorder="1" applyAlignment="1">
      <alignment horizontal="justify" vertical="center" wrapText="1"/>
    </xf>
    <xf numFmtId="0" fontId="49" fillId="0" borderId="12" xfId="0" applyFont="1" applyBorder="1" applyAlignment="1">
      <alignment horizontal="center" vertical="center" wrapText="1"/>
    </xf>
    <xf numFmtId="0" fontId="49" fillId="0" borderId="10"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0" xfId="0" applyFont="1" applyBorder="1" applyAlignment="1">
      <alignment horizontal="justify" vertical="center" wrapText="1"/>
    </xf>
    <xf numFmtId="0" fontId="50" fillId="0" borderId="10" xfId="0" applyFont="1" applyBorder="1" applyAlignment="1">
      <alignment horizontal="left" vertical="center" wrapText="1"/>
    </xf>
    <xf numFmtId="0" fontId="50" fillId="0" borderId="10" xfId="0" applyFont="1" applyBorder="1" applyAlignment="1">
      <alignment horizontal="justify" vertical="center" wrapText="1"/>
    </xf>
    <xf numFmtId="0" fontId="52" fillId="0" borderId="10" xfId="0" applyFont="1" applyBorder="1" applyAlignment="1">
      <alignment/>
    </xf>
    <xf numFmtId="0" fontId="48" fillId="0" borderId="10" xfId="0" applyFont="1" applyBorder="1" applyAlignment="1">
      <alignment/>
    </xf>
    <xf numFmtId="0" fontId="48" fillId="0" borderId="10" xfId="0" applyFont="1" applyBorder="1" applyAlignment="1">
      <alignment horizont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49" fillId="0" borderId="0" xfId="0" applyFont="1" applyAlignment="1">
      <alignment horizontal="left" vertical="center"/>
    </xf>
    <xf numFmtId="0" fontId="47" fillId="0" borderId="10" xfId="0" applyFont="1" applyBorder="1" applyAlignment="1">
      <alignment horizontal="center"/>
    </xf>
    <xf numFmtId="0" fontId="46" fillId="0" borderId="11" xfId="0" applyFont="1" applyBorder="1" applyAlignment="1">
      <alignment horizontal="center" vertical="center" wrapText="1"/>
    </xf>
    <xf numFmtId="0" fontId="54"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6"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0" xfId="0" applyFont="1" applyBorder="1" applyAlignment="1">
      <alignment horizontal="justify" vertical="center" wrapText="1"/>
    </xf>
    <xf numFmtId="0" fontId="56"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6" fillId="0" borderId="11" xfId="0" applyFont="1" applyBorder="1" applyAlignment="1">
      <alignment horizontal="left" vertical="center" wrapText="1"/>
    </xf>
    <xf numFmtId="0" fontId="47" fillId="0" borderId="10" xfId="0" applyFont="1" applyBorder="1" applyAlignment="1">
      <alignment horizontal="center"/>
    </xf>
    <xf numFmtId="0" fontId="46" fillId="0" borderId="15" xfId="0" applyFont="1" applyFill="1" applyBorder="1" applyAlignment="1">
      <alignment horizontal="center" vertical="center" wrapText="1"/>
    </xf>
    <xf numFmtId="0" fontId="0" fillId="0" borderId="0" xfId="0" applyAlignment="1">
      <alignment horizontal="center"/>
    </xf>
    <xf numFmtId="0" fontId="46" fillId="0" borderId="0" xfId="0" applyFont="1" applyBorder="1" applyAlignment="1">
      <alignment horizontal="left" vertical="center" wrapText="1"/>
    </xf>
    <xf numFmtId="0" fontId="47" fillId="0" borderId="0" xfId="0" applyFont="1" applyBorder="1" applyAlignment="1">
      <alignment horizontal="center" vertical="center"/>
    </xf>
    <xf numFmtId="0" fontId="50" fillId="0" borderId="10" xfId="0" applyFont="1" applyBorder="1" applyAlignment="1">
      <alignment horizontal="center" vertical="center" wrapText="1"/>
    </xf>
    <xf numFmtId="0" fontId="49" fillId="0" borderId="0" xfId="0" applyFont="1" applyAlignment="1">
      <alignment horizontal="center"/>
    </xf>
    <xf numFmtId="0" fontId="46"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51" fillId="0" borderId="0" xfId="0" applyFont="1" applyAlignment="1">
      <alignment horizontal="center"/>
    </xf>
    <xf numFmtId="0" fontId="50" fillId="0" borderId="10" xfId="0" applyFont="1" applyBorder="1" applyAlignment="1">
      <alignment horizontal="center" vertical="center" wrapText="1"/>
    </xf>
    <xf numFmtId="0" fontId="50" fillId="0" borderId="0" xfId="0" applyFont="1" applyAlignment="1">
      <alignment horizontal="center" vertical="top"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7" fillId="0" borderId="0" xfId="0" applyFont="1" applyAlignment="1">
      <alignment horizontal="left" wrapText="1"/>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47" fillId="0" borderId="13" xfId="0" applyFont="1" applyBorder="1" applyAlignment="1">
      <alignment horizontal="center" vertical="center"/>
    </xf>
    <xf numFmtId="0" fontId="52" fillId="0" borderId="12" xfId="0" applyFont="1" applyBorder="1" applyAlignment="1">
      <alignment horizontal="left" vertical="center"/>
    </xf>
    <xf numFmtId="0" fontId="52" fillId="0" borderId="16" xfId="0" applyFont="1" applyBorder="1" applyAlignment="1">
      <alignment horizontal="left" vertical="center"/>
    </xf>
    <xf numFmtId="0" fontId="52" fillId="0" borderId="13" xfId="0" applyFont="1" applyBorder="1" applyAlignment="1">
      <alignment horizontal="left" vertical="center"/>
    </xf>
    <xf numFmtId="0" fontId="52" fillId="0" borderId="12" xfId="0" applyFont="1" applyBorder="1" applyAlignment="1">
      <alignment horizontal="left" vertical="center" wrapText="1"/>
    </xf>
    <xf numFmtId="0" fontId="52" fillId="0" borderId="16" xfId="0" applyFont="1" applyBorder="1" applyAlignment="1">
      <alignment horizontal="left" vertical="center" wrapText="1"/>
    </xf>
    <xf numFmtId="0" fontId="52" fillId="0" borderId="13" xfId="0" applyFont="1" applyBorder="1" applyAlignment="1">
      <alignment horizontal="left" vertical="center" wrapText="1"/>
    </xf>
    <xf numFmtId="0" fontId="49" fillId="0" borderId="0" xfId="0" applyFont="1" applyAlignment="1">
      <alignment horizontal="center" vertical="center" wrapText="1"/>
    </xf>
    <xf numFmtId="0" fontId="46" fillId="0" borderId="0" xfId="0" applyFont="1" applyAlignment="1">
      <alignment horizontal="center" vertical="center" wrapText="1"/>
    </xf>
    <xf numFmtId="0" fontId="49" fillId="0" borderId="0" xfId="0" applyFont="1" applyAlignment="1">
      <alignment horizontal="left" wrapText="1"/>
    </xf>
    <xf numFmtId="0" fontId="49" fillId="0" borderId="0" xfId="0" applyFont="1" applyAlignment="1">
      <alignment horizontal="left" vertical="center" wrapText="1"/>
    </xf>
    <xf numFmtId="0" fontId="47" fillId="0" borderId="10" xfId="0" applyFont="1" applyBorder="1" applyAlignment="1">
      <alignment horizontal="center" vertical="center"/>
    </xf>
    <xf numFmtId="0" fontId="49" fillId="0" borderId="0" xfId="0" applyFont="1" applyAlignment="1">
      <alignment horizontal="center" wrapText="1"/>
    </xf>
    <xf numFmtId="0" fontId="52" fillId="0" borderId="12" xfId="0" applyFont="1" applyBorder="1" applyAlignment="1">
      <alignment horizontal="center" vertical="center"/>
    </xf>
    <xf numFmtId="0" fontId="52" fillId="0" borderId="16" xfId="0" applyFont="1" applyBorder="1" applyAlignment="1">
      <alignment horizontal="center" vertical="center"/>
    </xf>
    <xf numFmtId="0" fontId="52" fillId="0" borderId="13" xfId="0" applyFont="1" applyBorder="1" applyAlignment="1">
      <alignment horizontal="center" vertical="center"/>
    </xf>
    <xf numFmtId="0" fontId="52" fillId="0" borderId="12"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3" xfId="0" applyFont="1" applyBorder="1" applyAlignment="1">
      <alignment horizontal="center" vertical="center" wrapText="1"/>
    </xf>
    <xf numFmtId="0" fontId="58" fillId="0" borderId="17" xfId="0" applyFont="1" applyBorder="1" applyAlignment="1">
      <alignment horizontal="center"/>
    </xf>
    <xf numFmtId="0" fontId="46" fillId="0" borderId="0" xfId="0" applyFont="1" applyAlignment="1">
      <alignment horizontal="left" vertical="center" wrapText="1"/>
    </xf>
    <xf numFmtId="0" fontId="49" fillId="0" borderId="0" xfId="0" applyFont="1" applyAlignment="1">
      <alignment horizontal="left"/>
    </xf>
    <xf numFmtId="0" fontId="59" fillId="0" borderId="0" xfId="0" applyFont="1" applyAlignment="1">
      <alignment horizontal="center" vertical="center"/>
    </xf>
    <xf numFmtId="0" fontId="49" fillId="0" borderId="0" xfId="0" applyFont="1" applyAlignment="1">
      <alignment horizontal="center"/>
    </xf>
    <xf numFmtId="0" fontId="49" fillId="0" borderId="0" xfId="0" applyFont="1" applyAlignment="1">
      <alignment horizontal="left" vertical="center"/>
    </xf>
    <xf numFmtId="0" fontId="46" fillId="0" borderId="0" xfId="0" applyFont="1" applyAlignment="1">
      <alignment horizontal="center" vertical="top" wrapText="1"/>
    </xf>
    <xf numFmtId="0" fontId="60" fillId="0" borderId="0" xfId="0" applyFont="1" applyAlignment="1">
      <alignment horizontal="left" wrapText="1"/>
    </xf>
    <xf numFmtId="0" fontId="46" fillId="0" borderId="0" xfId="0" applyFont="1" applyAlignment="1">
      <alignment horizontal="center" vertical="top"/>
    </xf>
    <xf numFmtId="49" fontId="49" fillId="0" borderId="0" xfId="0" applyNumberFormat="1" applyFont="1" applyAlignment="1">
      <alignment horizontal="center"/>
    </xf>
    <xf numFmtId="0" fontId="61" fillId="0" borderId="0" xfId="0" applyFont="1" applyAlignment="1">
      <alignment horizontal="center"/>
    </xf>
    <xf numFmtId="0" fontId="51" fillId="0" borderId="0" xfId="0" applyFont="1" applyAlignment="1">
      <alignment horizontal="center"/>
    </xf>
    <xf numFmtId="0" fontId="46" fillId="0" borderId="0" xfId="0" applyFont="1" applyFill="1" applyAlignment="1">
      <alignment horizontal="left" vertical="center" wrapText="1"/>
    </xf>
    <xf numFmtId="0" fontId="51" fillId="0" borderId="0" xfId="0" applyFont="1" applyFill="1" applyAlignment="1">
      <alignment horizontal="left" vertical="center" wrapText="1"/>
    </xf>
    <xf numFmtId="0" fontId="62" fillId="0" borderId="0" xfId="0" applyFont="1" applyAlignment="1">
      <alignment horizontal="left" wrapText="1"/>
    </xf>
    <xf numFmtId="0" fontId="54" fillId="0" borderId="0" xfId="0" applyFont="1" applyAlignment="1">
      <alignment horizontal="center" vertical="top"/>
    </xf>
    <xf numFmtId="0" fontId="54" fillId="0" borderId="0" xfId="0" applyFont="1" applyAlignment="1">
      <alignment horizontal="center" vertical="top" wrapText="1"/>
    </xf>
    <xf numFmtId="0" fontId="50" fillId="0" borderId="0" xfId="0" applyFont="1" applyAlignment="1">
      <alignment horizontal="left" vertical="center" wrapText="1"/>
    </xf>
    <xf numFmtId="0" fontId="53" fillId="0" borderId="0" xfId="0" applyFont="1" applyAlignment="1">
      <alignment horizontal="center"/>
    </xf>
    <xf numFmtId="49" fontId="51" fillId="0" borderId="0" xfId="0" applyNumberFormat="1" applyFont="1" applyFill="1" applyAlignment="1">
      <alignment horizontal="left" vertical="center" wrapText="1"/>
    </xf>
    <xf numFmtId="0" fontId="49" fillId="0" borderId="0" xfId="0" applyFont="1" applyFill="1" applyAlignment="1">
      <alignment horizontal="left" vertical="center" wrapText="1"/>
    </xf>
    <xf numFmtId="49" fontId="51" fillId="0" borderId="0" xfId="0" applyNumberFormat="1" applyFont="1" applyAlignment="1">
      <alignment horizontal="left" vertical="center" wrapText="1"/>
    </xf>
    <xf numFmtId="0" fontId="51" fillId="0" borderId="0" xfId="0" applyFont="1" applyAlignment="1">
      <alignment horizontal="left" vertical="center" wrapText="1"/>
    </xf>
    <xf numFmtId="0" fontId="47" fillId="0" borderId="10" xfId="0" applyFont="1" applyBorder="1" applyAlignment="1">
      <alignment horizontal="center"/>
    </xf>
    <xf numFmtId="0" fontId="47" fillId="0" borderId="10" xfId="0" applyFont="1" applyBorder="1" applyAlignment="1">
      <alignment horizontal="center" vertical="center" wrapText="1"/>
    </xf>
    <xf numFmtId="0" fontId="47" fillId="0" borderId="12" xfId="0" applyFont="1" applyBorder="1" applyAlignment="1">
      <alignment horizontal="center" wrapText="1"/>
    </xf>
    <xf numFmtId="0" fontId="47" fillId="0" borderId="16" xfId="0" applyFont="1" applyBorder="1" applyAlignment="1">
      <alignment horizontal="center" wrapText="1"/>
    </xf>
    <xf numFmtId="0" fontId="47" fillId="0" borderId="13" xfId="0" applyFont="1" applyBorder="1" applyAlignment="1">
      <alignment horizontal="center" wrapText="1"/>
    </xf>
    <xf numFmtId="0" fontId="47" fillId="0" borderId="10" xfId="0" applyFont="1"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0" fontId="48" fillId="0" borderId="1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6" fillId="0" borderId="11"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50"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8"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52" fillId="0" borderId="10" xfId="0" applyFont="1" applyBorder="1" applyAlignment="1">
      <alignment horizontal="center" vertical="center"/>
    </xf>
    <xf numFmtId="0" fontId="50" fillId="0" borderId="0" xfId="0" applyFont="1" applyAlignment="1">
      <alignment horizontal="center" vertical="top"/>
    </xf>
    <xf numFmtId="0" fontId="55" fillId="0" borderId="0" xfId="0" applyFont="1" applyAlignment="1">
      <alignment horizontal="center" wrapText="1"/>
    </xf>
    <xf numFmtId="0" fontId="50" fillId="0" borderId="0" xfId="0" applyFont="1" applyAlignment="1">
      <alignment horizontal="center" vertical="top" wrapText="1"/>
    </xf>
    <xf numFmtId="0" fontId="54" fillId="0" borderId="0" xfId="0" applyFont="1" applyAlignment="1">
      <alignment horizontal="left" vertical="center" wrapText="1"/>
    </xf>
    <xf numFmtId="0" fontId="54"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Alignment="1">
      <alignment horizontal="left"/>
    </xf>
    <xf numFmtId="0" fontId="0" fillId="0" borderId="10" xfId="0" applyFont="1" applyBorder="1" applyAlignment="1">
      <alignment horizontal="center"/>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46"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8" xfId="0" applyFont="1" applyBorder="1" applyAlignment="1">
      <alignment horizontal="center" vertical="center" wrapText="1"/>
    </xf>
    <xf numFmtId="0" fontId="56" fillId="0" borderId="0" xfId="0" applyFont="1" applyAlignment="1">
      <alignment horizont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102;&#1076;&#1078;&#1077;&#1090;&#1085;&#1080;&#1081;%20&#1079;&#1072;&#1087;&#1080;&#1090;2%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021-1"/>
      <sheetName val="Форма 2021-2 П.1-4 7610"/>
      <sheetName val="Форма 2020-2 П.1-4 7630"/>
      <sheetName val="Форма 2020-2 П.1-4 7693"/>
      <sheetName val="Форма 2020-2 П.1-4 7370"/>
      <sheetName val="Форма 2021-2 П.5 7610"/>
      <sheetName val="Форма 2021-2 П.5 7630"/>
      <sheetName val="Форма 2021-2 П.5 7693"/>
      <sheetName val="Форма 2021-2 П.5 7370"/>
      <sheetName val="Форма 2021-2 П.6 7610"/>
      <sheetName val="Форма 2021-2 П.6 7630"/>
      <sheetName val="Форма 2021-2 П.6 7693"/>
      <sheetName val="Форма 2021-2 П.6 7370"/>
      <sheetName val="Форма 2021-2 П.7 7610"/>
      <sheetName val="Форма 2021-2 П.7 7630"/>
      <sheetName val="Форма 2021-2 П.7 7693"/>
      <sheetName val="Форма 2021-2 П.7 7370"/>
      <sheetName val="Форма 2021-2 П.8 7610"/>
      <sheetName val="Форма 2021-2 П.8 7630"/>
      <sheetName val="Форма 2021-2 П.8 7693"/>
      <sheetName val="Форма 2021-2 П.8 7370"/>
      <sheetName val="Форма 2021-2 П.11 7610"/>
      <sheetName val="Форма 2021-2 П.11 7630"/>
      <sheetName val="Форма 2021-2 П.11 7693"/>
      <sheetName val="Форма 2021-2 П.11 7370"/>
      <sheetName val="Форма 2021-3 7610"/>
      <sheetName val="Форма 2021-3 7370"/>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66"/>
  <sheetViews>
    <sheetView view="pageBreakPreview" zoomScaleSheetLayoutView="100" zoomScalePageLayoutView="0" workbookViewId="0" topLeftCell="A46">
      <selection activeCell="G40" sqref="G40"/>
    </sheetView>
  </sheetViews>
  <sheetFormatPr defaultColWidth="9.140625" defaultRowHeight="15"/>
  <cols>
    <col min="1" max="1" width="17.28125" style="0" customWidth="1"/>
    <col min="2" max="2" width="19.8515625" style="0" customWidth="1"/>
    <col min="3" max="3" width="17.140625" style="0" customWidth="1"/>
    <col min="4" max="4" width="38.8515625" style="0" customWidth="1"/>
    <col min="5" max="5" width="16.421875" style="0" customWidth="1"/>
    <col min="6" max="6" width="17.28125" style="0" customWidth="1"/>
    <col min="7" max="7" width="16.57421875" style="0" customWidth="1"/>
    <col min="8" max="8" width="16.7109375" style="0" customWidth="1"/>
    <col min="9" max="9" width="16.00390625" style="0" customWidth="1"/>
    <col min="10" max="10" width="15.28125" style="0" customWidth="1"/>
  </cols>
  <sheetData>
    <row r="1" spans="2:9" ht="15.75" customHeight="1">
      <c r="B1" s="6"/>
      <c r="C1" s="6"/>
      <c r="D1" s="6"/>
      <c r="E1" s="6"/>
      <c r="F1" s="6"/>
      <c r="G1" s="156" t="s">
        <v>0</v>
      </c>
      <c r="H1" s="156"/>
      <c r="I1" s="156"/>
    </row>
    <row r="2" spans="2:9" ht="15.75" customHeight="1">
      <c r="B2" s="6"/>
      <c r="C2" s="6"/>
      <c r="D2" s="6"/>
      <c r="E2" s="6"/>
      <c r="F2" s="6"/>
      <c r="G2" s="156" t="s">
        <v>1</v>
      </c>
      <c r="H2" s="156"/>
      <c r="I2" s="156"/>
    </row>
    <row r="3" spans="2:9" ht="15.75" customHeight="1">
      <c r="B3" s="6"/>
      <c r="C3" s="6"/>
      <c r="D3" s="6"/>
      <c r="E3" s="6"/>
      <c r="F3" s="6"/>
      <c r="G3" s="156" t="s">
        <v>2</v>
      </c>
      <c r="H3" s="156"/>
      <c r="I3" s="156"/>
    </row>
    <row r="4" spans="1:9" ht="15.75">
      <c r="A4" s="1"/>
      <c r="B4" s="6"/>
      <c r="C4" s="6"/>
      <c r="D4" s="6"/>
      <c r="E4" s="6"/>
      <c r="F4" s="6"/>
      <c r="G4" s="156" t="s">
        <v>11</v>
      </c>
      <c r="H4" s="156"/>
      <c r="I4" s="156"/>
    </row>
    <row r="5" spans="1:9" ht="15.75">
      <c r="A5" s="6"/>
      <c r="B5" s="6"/>
      <c r="C5" s="6"/>
      <c r="D5" s="6"/>
      <c r="E5" s="6"/>
      <c r="F5" s="6"/>
      <c r="G5" s="156" t="s">
        <v>73</v>
      </c>
      <c r="H5" s="156"/>
      <c r="I5" s="156"/>
    </row>
    <row r="6" spans="1:9" ht="15.75">
      <c r="A6" s="6"/>
      <c r="B6" s="6"/>
      <c r="C6" s="6"/>
      <c r="D6" s="6"/>
      <c r="E6" s="6"/>
      <c r="F6" s="6"/>
      <c r="G6" s="6"/>
      <c r="H6" s="6"/>
      <c r="I6" s="6"/>
    </row>
    <row r="7" spans="1:9" ht="18.75">
      <c r="A7" s="158" t="s">
        <v>95</v>
      </c>
      <c r="B7" s="158"/>
      <c r="C7" s="158"/>
      <c r="D7" s="158"/>
      <c r="E7" s="158"/>
      <c r="F7" s="158"/>
      <c r="G7" s="158"/>
      <c r="H7" s="158"/>
      <c r="I7" s="158"/>
    </row>
    <row r="8" spans="1:9" ht="15.75">
      <c r="A8" s="6"/>
      <c r="B8" s="6"/>
      <c r="C8" s="6"/>
      <c r="D8" s="6"/>
      <c r="E8" s="6"/>
      <c r="F8" s="6"/>
      <c r="G8" s="6"/>
      <c r="H8" s="6"/>
      <c r="I8" s="6"/>
    </row>
    <row r="9" spans="1:9" ht="9.75" customHeight="1">
      <c r="A9" s="6"/>
      <c r="B9" s="6"/>
      <c r="C9" s="6"/>
      <c r="D9" s="6"/>
      <c r="E9" s="6"/>
      <c r="F9" s="6"/>
      <c r="G9" s="6"/>
      <c r="H9" s="6"/>
      <c r="I9" s="6"/>
    </row>
    <row r="10" spans="1:9" ht="25.5" customHeight="1">
      <c r="A10" s="157" t="s">
        <v>121</v>
      </c>
      <c r="B10" s="157"/>
      <c r="C10" s="157"/>
      <c r="D10" s="157"/>
      <c r="E10" s="157"/>
      <c r="F10" s="159">
        <v>27</v>
      </c>
      <c r="G10" s="159"/>
      <c r="H10" s="42">
        <v>39816211</v>
      </c>
      <c r="I10" s="41">
        <v>22201100000</v>
      </c>
    </row>
    <row r="11" spans="1:9" ht="48.75" customHeight="1">
      <c r="A11" s="163" t="s">
        <v>18</v>
      </c>
      <c r="B11" s="163"/>
      <c r="C11" s="163"/>
      <c r="D11" s="163"/>
      <c r="E11" s="163"/>
      <c r="F11" s="161" t="s">
        <v>76</v>
      </c>
      <c r="G11" s="161"/>
      <c r="H11" s="37" t="s">
        <v>74</v>
      </c>
      <c r="I11" s="37" t="s">
        <v>75</v>
      </c>
    </row>
    <row r="12" spans="1:9" ht="15.75" customHeight="1">
      <c r="A12" s="6"/>
      <c r="B12" s="6"/>
      <c r="C12" s="6"/>
      <c r="D12" s="6"/>
      <c r="E12" s="6"/>
      <c r="F12" s="12"/>
      <c r="G12" s="12"/>
      <c r="H12" s="12"/>
      <c r="I12" s="12"/>
    </row>
    <row r="13" spans="1:9" ht="15.75">
      <c r="A13" s="160" t="s">
        <v>13</v>
      </c>
      <c r="B13" s="160"/>
      <c r="C13" s="160"/>
      <c r="D13" s="160"/>
      <c r="E13" s="160"/>
      <c r="F13" s="160"/>
      <c r="G13" s="160"/>
      <c r="H13" s="160"/>
      <c r="I13" s="160"/>
    </row>
    <row r="14" spans="1:9" ht="45.75" customHeight="1">
      <c r="A14" s="162" t="s">
        <v>122</v>
      </c>
      <c r="B14" s="162"/>
      <c r="C14" s="162"/>
      <c r="D14" s="162"/>
      <c r="E14" s="162"/>
      <c r="F14" s="162"/>
      <c r="G14" s="162"/>
      <c r="H14" s="162"/>
      <c r="I14" s="162"/>
    </row>
    <row r="15" spans="1:9" ht="15.75">
      <c r="A15" s="160" t="s">
        <v>3</v>
      </c>
      <c r="B15" s="160"/>
      <c r="C15" s="160"/>
      <c r="D15" s="160"/>
      <c r="E15" s="160"/>
      <c r="F15" s="160"/>
      <c r="G15" s="160"/>
      <c r="H15" s="160"/>
      <c r="I15" s="160"/>
    </row>
    <row r="16" spans="1:9" ht="15.75">
      <c r="A16" s="6"/>
      <c r="B16" s="6"/>
      <c r="C16" s="6"/>
      <c r="D16" s="6"/>
      <c r="E16" s="6"/>
      <c r="F16" s="6"/>
      <c r="G16" s="6"/>
      <c r="H16" s="6"/>
      <c r="I16" s="6"/>
    </row>
    <row r="17" spans="1:10" ht="15.75">
      <c r="A17" s="133" t="s">
        <v>78</v>
      </c>
      <c r="B17" s="133"/>
      <c r="C17" s="133"/>
      <c r="D17" s="133"/>
      <c r="E17" s="133"/>
      <c r="F17" s="133"/>
      <c r="G17" s="133"/>
      <c r="H17" s="133"/>
      <c r="I17" s="133"/>
      <c r="J17" s="133"/>
    </row>
    <row r="18" spans="1:9" ht="15.75">
      <c r="A18" s="6"/>
      <c r="B18" s="6"/>
      <c r="C18" s="6"/>
      <c r="D18" s="6"/>
      <c r="E18" s="6"/>
      <c r="F18" s="6"/>
      <c r="G18" s="6"/>
      <c r="H18" s="6"/>
      <c r="I18" s="6"/>
    </row>
    <row r="19" spans="1:9" ht="15.75" customHeight="1">
      <c r="A19" s="147" t="s">
        <v>79</v>
      </c>
      <c r="B19" s="147"/>
      <c r="C19" s="147"/>
      <c r="D19" s="147" t="s">
        <v>39</v>
      </c>
      <c r="E19" s="132" t="s">
        <v>90</v>
      </c>
      <c r="F19" s="132" t="s">
        <v>91</v>
      </c>
      <c r="G19" s="132" t="s">
        <v>92</v>
      </c>
      <c r="H19" s="132" t="s">
        <v>63</v>
      </c>
      <c r="I19" s="132" t="s">
        <v>93</v>
      </c>
    </row>
    <row r="20" spans="1:9" ht="15.75" customHeight="1">
      <c r="A20" s="147"/>
      <c r="B20" s="147"/>
      <c r="C20" s="147"/>
      <c r="D20" s="147"/>
      <c r="E20" s="132"/>
      <c r="F20" s="132"/>
      <c r="G20" s="132"/>
      <c r="H20" s="132"/>
      <c r="I20" s="132"/>
    </row>
    <row r="21" spans="1:9" ht="15.75" customHeight="1">
      <c r="A21" s="147">
        <v>1</v>
      </c>
      <c r="B21" s="147"/>
      <c r="C21" s="147"/>
      <c r="D21" s="35">
        <v>2</v>
      </c>
      <c r="E21" s="33">
        <v>3</v>
      </c>
      <c r="F21" s="33">
        <v>4</v>
      </c>
      <c r="G21" s="33">
        <v>5</v>
      </c>
      <c r="H21" s="33">
        <v>6</v>
      </c>
      <c r="I21" s="33">
        <v>7</v>
      </c>
    </row>
    <row r="22" spans="1:9" ht="15.75" customHeight="1">
      <c r="A22" s="134" t="s">
        <v>80</v>
      </c>
      <c r="B22" s="135"/>
      <c r="C22" s="135"/>
      <c r="D22" s="135"/>
      <c r="E22" s="135"/>
      <c r="F22" s="135"/>
      <c r="G22" s="135"/>
      <c r="H22" s="135"/>
      <c r="I22" s="136"/>
    </row>
    <row r="23" spans="1:9" ht="15.75" customHeight="1">
      <c r="A23" s="149" t="s">
        <v>123</v>
      </c>
      <c r="B23" s="150"/>
      <c r="C23" s="151"/>
      <c r="D23" s="28" t="s">
        <v>124</v>
      </c>
      <c r="E23" s="33">
        <v>4589928</v>
      </c>
      <c r="F23" s="45">
        <v>4835555</v>
      </c>
      <c r="G23" s="33">
        <v>5588200</v>
      </c>
      <c r="H23" s="47">
        <f>H30-H29-H27-H25</f>
        <v>7079800</v>
      </c>
      <c r="I23" s="47">
        <f>I30-I29-I27-I25</f>
        <v>7793254</v>
      </c>
    </row>
    <row r="24" spans="1:9" ht="15.75" customHeight="1">
      <c r="A24" s="134" t="s">
        <v>89</v>
      </c>
      <c r="B24" s="135"/>
      <c r="C24" s="135"/>
      <c r="D24" s="135"/>
      <c r="E24" s="135"/>
      <c r="F24" s="135"/>
      <c r="G24" s="135"/>
      <c r="H24" s="135"/>
      <c r="I24" s="136"/>
    </row>
    <row r="25" spans="1:9" ht="31.5" customHeight="1">
      <c r="A25" s="140" t="s">
        <v>126</v>
      </c>
      <c r="B25" s="141"/>
      <c r="C25" s="142"/>
      <c r="D25" s="28" t="s">
        <v>124</v>
      </c>
      <c r="E25" s="44">
        <v>299485</v>
      </c>
      <c r="F25" s="44">
        <v>320000</v>
      </c>
      <c r="G25" s="44">
        <v>745000</v>
      </c>
      <c r="H25" s="44">
        <v>680000</v>
      </c>
      <c r="I25" s="44">
        <v>655000</v>
      </c>
    </row>
    <row r="26" spans="1:9" ht="15.75" customHeight="1">
      <c r="A26" s="134" t="s">
        <v>125</v>
      </c>
      <c r="B26" s="135"/>
      <c r="C26" s="135"/>
      <c r="D26" s="135"/>
      <c r="E26" s="135"/>
      <c r="F26" s="135"/>
      <c r="G26" s="135"/>
      <c r="H26" s="135"/>
      <c r="I26" s="136"/>
    </row>
    <row r="27" spans="1:9" ht="15.75" customHeight="1">
      <c r="A27" s="137" t="s">
        <v>127</v>
      </c>
      <c r="B27" s="138"/>
      <c r="C27" s="139"/>
      <c r="D27" s="28" t="s">
        <v>124</v>
      </c>
      <c r="E27" s="33">
        <v>2536961</v>
      </c>
      <c r="F27" s="33">
        <v>3435765</v>
      </c>
      <c r="G27" s="33">
        <v>3249580</v>
      </c>
      <c r="H27" s="74">
        <f>2000000+2246600</f>
        <v>4246600</v>
      </c>
      <c r="I27" s="74">
        <f>2000000+2410600</f>
        <v>4410600</v>
      </c>
    </row>
    <row r="28" spans="1:9" ht="15.75" customHeight="1">
      <c r="A28" s="134" t="s">
        <v>128</v>
      </c>
      <c r="B28" s="135"/>
      <c r="C28" s="135"/>
      <c r="D28" s="135"/>
      <c r="E28" s="135"/>
      <c r="F28" s="135"/>
      <c r="G28" s="135"/>
      <c r="H28" s="135"/>
      <c r="I28" s="136"/>
    </row>
    <row r="29" spans="1:9" ht="32.25" customHeight="1">
      <c r="A29" s="140" t="s">
        <v>129</v>
      </c>
      <c r="B29" s="141"/>
      <c r="C29" s="142"/>
      <c r="D29" s="28" t="s">
        <v>124</v>
      </c>
      <c r="E29" s="44"/>
      <c r="F29" s="44"/>
      <c r="G29" s="44"/>
      <c r="H29" s="44"/>
      <c r="I29" s="44"/>
    </row>
    <row r="30" spans="1:9" ht="32.25" customHeight="1">
      <c r="A30" s="152" t="s">
        <v>139</v>
      </c>
      <c r="B30" s="153"/>
      <c r="C30" s="153"/>
      <c r="D30" s="154"/>
      <c r="E30" s="47">
        <f>E23+E25+E27</f>
        <v>7426374</v>
      </c>
      <c r="F30" s="47">
        <f>F23+F25+F27</f>
        <v>8591320</v>
      </c>
      <c r="G30" s="47">
        <f>G23+G25+G27</f>
        <v>9582780</v>
      </c>
      <c r="H30" s="47">
        <v>12006400</v>
      </c>
      <c r="I30" s="47">
        <v>12858854</v>
      </c>
    </row>
    <row r="31" spans="1:9" ht="103.5" customHeight="1">
      <c r="A31" s="61"/>
      <c r="B31" s="61"/>
      <c r="C31" s="61"/>
      <c r="D31" s="61"/>
      <c r="E31" s="23"/>
      <c r="F31" s="23"/>
      <c r="G31" s="23"/>
      <c r="H31" s="23"/>
      <c r="I31" s="23"/>
    </row>
    <row r="32" spans="1:10" ht="15.75">
      <c r="A32" s="155" t="s">
        <v>140</v>
      </c>
      <c r="B32" s="155"/>
      <c r="C32" s="155"/>
      <c r="D32" s="155"/>
      <c r="E32" s="155"/>
      <c r="F32" s="155"/>
      <c r="G32" s="155"/>
      <c r="H32" s="155"/>
      <c r="I32" s="155"/>
      <c r="J32" s="43" t="s">
        <v>17</v>
      </c>
    </row>
    <row r="33" spans="1:10" ht="31.5" customHeight="1">
      <c r="A33" s="132" t="s">
        <v>81</v>
      </c>
      <c r="B33" s="132" t="s">
        <v>82</v>
      </c>
      <c r="C33" s="132" t="s">
        <v>14</v>
      </c>
      <c r="D33" s="132" t="s">
        <v>83</v>
      </c>
      <c r="E33" s="132" t="s">
        <v>90</v>
      </c>
      <c r="F33" s="132" t="s">
        <v>91</v>
      </c>
      <c r="G33" s="132" t="s">
        <v>92</v>
      </c>
      <c r="H33" s="132" t="s">
        <v>63</v>
      </c>
      <c r="I33" s="132" t="s">
        <v>93</v>
      </c>
      <c r="J33" s="132" t="s">
        <v>77</v>
      </c>
    </row>
    <row r="34" spans="1:10" ht="81.75" customHeight="1">
      <c r="A34" s="132"/>
      <c r="B34" s="132"/>
      <c r="C34" s="132"/>
      <c r="D34" s="132"/>
      <c r="E34" s="132"/>
      <c r="F34" s="132"/>
      <c r="G34" s="132"/>
      <c r="H34" s="132"/>
      <c r="I34" s="132"/>
      <c r="J34" s="132"/>
    </row>
    <row r="35" spans="1:10" ht="15.75">
      <c r="A35" s="15">
        <v>1</v>
      </c>
      <c r="B35" s="15">
        <v>2</v>
      </c>
      <c r="C35" s="15">
        <v>3</v>
      </c>
      <c r="D35" s="15">
        <v>4</v>
      </c>
      <c r="E35" s="15">
        <v>5</v>
      </c>
      <c r="F35" s="15">
        <v>6</v>
      </c>
      <c r="G35" s="15">
        <v>7</v>
      </c>
      <c r="H35" s="15">
        <v>8</v>
      </c>
      <c r="I35" s="15">
        <v>9</v>
      </c>
      <c r="J35" s="33">
        <v>10</v>
      </c>
    </row>
    <row r="36" spans="1:10" ht="47.25">
      <c r="A36" s="15">
        <v>2717610</v>
      </c>
      <c r="B36" s="16">
        <v>7610</v>
      </c>
      <c r="C36" s="53" t="s">
        <v>132</v>
      </c>
      <c r="D36" s="15" t="s">
        <v>135</v>
      </c>
      <c r="E36" s="15">
        <v>3721162</v>
      </c>
      <c r="F36" s="15">
        <v>4835555</v>
      </c>
      <c r="G36" s="15">
        <v>5588200</v>
      </c>
      <c r="H36" s="15">
        <v>7079800</v>
      </c>
      <c r="I36" s="15">
        <v>7793254</v>
      </c>
      <c r="J36" s="33">
        <v>1</v>
      </c>
    </row>
    <row r="37" spans="1:10" ht="47.25">
      <c r="A37" s="15">
        <v>2717630</v>
      </c>
      <c r="B37" s="16">
        <v>7630</v>
      </c>
      <c r="C37" s="53" t="s">
        <v>133</v>
      </c>
      <c r="D37" s="15" t="s">
        <v>136</v>
      </c>
      <c r="E37" s="15">
        <v>299485</v>
      </c>
      <c r="F37" s="15">
        <v>320000</v>
      </c>
      <c r="G37" s="15">
        <v>745000</v>
      </c>
      <c r="H37" s="15">
        <v>680000</v>
      </c>
      <c r="I37" s="15">
        <v>655000</v>
      </c>
      <c r="J37" s="33">
        <v>2</v>
      </c>
    </row>
    <row r="38" spans="1:10" ht="31.5">
      <c r="A38" s="46">
        <v>2717693</v>
      </c>
      <c r="B38" s="16">
        <v>7693</v>
      </c>
      <c r="C38" s="53" t="s">
        <v>134</v>
      </c>
      <c r="D38" s="46" t="s">
        <v>137</v>
      </c>
      <c r="E38" s="46">
        <v>611477</v>
      </c>
      <c r="F38" s="46">
        <v>535592</v>
      </c>
      <c r="G38" s="46">
        <v>800000</v>
      </c>
      <c r="H38" s="46">
        <v>1200000</v>
      </c>
      <c r="I38" s="46">
        <v>1200000</v>
      </c>
      <c r="J38" s="46">
        <v>3</v>
      </c>
    </row>
    <row r="39" spans="1:10" ht="31.5">
      <c r="A39" s="46">
        <v>2717693</v>
      </c>
      <c r="B39" s="16">
        <v>7693</v>
      </c>
      <c r="C39" s="53" t="s">
        <v>134</v>
      </c>
      <c r="D39" s="46" t="s">
        <v>138</v>
      </c>
      <c r="E39" s="46">
        <v>1747719</v>
      </c>
      <c r="F39" s="46">
        <v>2235765</v>
      </c>
      <c r="G39" s="46">
        <v>2049580</v>
      </c>
      <c r="H39" s="46">
        <v>2246600</v>
      </c>
      <c r="I39" s="46">
        <v>2410600</v>
      </c>
      <c r="J39" s="74">
        <v>3</v>
      </c>
    </row>
    <row r="40" spans="1:10" ht="47.25">
      <c r="A40" s="15">
        <v>2717370</v>
      </c>
      <c r="B40" s="16">
        <v>7370</v>
      </c>
      <c r="C40" s="53" t="s">
        <v>134</v>
      </c>
      <c r="D40" s="15" t="s">
        <v>129</v>
      </c>
      <c r="E40" s="15"/>
      <c r="F40" s="15"/>
      <c r="G40" s="15"/>
      <c r="H40" s="15"/>
      <c r="I40" s="15"/>
      <c r="J40" s="74">
        <v>4</v>
      </c>
    </row>
    <row r="41" spans="1:10" ht="15.75">
      <c r="A41" s="15"/>
      <c r="B41" s="15" t="s">
        <v>15</v>
      </c>
      <c r="C41" s="15"/>
      <c r="D41" s="15"/>
      <c r="E41" s="15">
        <f>SUM(E36:E40)</f>
        <v>6379843</v>
      </c>
      <c r="F41" s="47">
        <f>SUM(F36:F40)</f>
        <v>7926912</v>
      </c>
      <c r="G41" s="47">
        <f>SUM(G36:G40)</f>
        <v>9182780</v>
      </c>
      <c r="H41" s="47">
        <f>SUM(H36:H40)</f>
        <v>11206400</v>
      </c>
      <c r="I41" s="47">
        <f>SUM(I36:I40)</f>
        <v>12058854</v>
      </c>
      <c r="J41" s="33"/>
    </row>
    <row r="42" spans="1:9" ht="15.75">
      <c r="A42" s="6"/>
      <c r="B42" s="6"/>
      <c r="C42" s="6"/>
      <c r="D42" s="6"/>
      <c r="E42" s="6"/>
      <c r="F42" s="6"/>
      <c r="G42" s="6"/>
      <c r="H42" s="6"/>
      <c r="I42" s="6"/>
    </row>
    <row r="43" spans="1:10" ht="15.75">
      <c r="A43" s="146" t="s">
        <v>94</v>
      </c>
      <c r="B43" s="146"/>
      <c r="C43" s="146"/>
      <c r="D43" s="146"/>
      <c r="E43" s="146"/>
      <c r="F43" s="146"/>
      <c r="G43" s="146"/>
      <c r="H43" s="146"/>
      <c r="I43" s="146"/>
      <c r="J43" s="146"/>
    </row>
    <row r="44" spans="1:10" ht="15.75">
      <c r="A44" s="6"/>
      <c r="B44" s="6"/>
      <c r="C44" s="6"/>
      <c r="D44" s="6"/>
      <c r="E44" s="6"/>
      <c r="F44" s="6"/>
      <c r="G44" s="6"/>
      <c r="H44" s="6"/>
      <c r="J44" s="43" t="s">
        <v>16</v>
      </c>
    </row>
    <row r="45" spans="1:10" ht="15.75" customHeight="1">
      <c r="A45" s="132" t="s">
        <v>81</v>
      </c>
      <c r="B45" s="132" t="s">
        <v>82</v>
      </c>
      <c r="C45" s="132" t="s">
        <v>14</v>
      </c>
      <c r="D45" s="132" t="s">
        <v>83</v>
      </c>
      <c r="E45" s="132" t="s">
        <v>90</v>
      </c>
      <c r="F45" s="132" t="s">
        <v>91</v>
      </c>
      <c r="G45" s="132" t="s">
        <v>92</v>
      </c>
      <c r="H45" s="132" t="s">
        <v>63</v>
      </c>
      <c r="I45" s="132" t="s">
        <v>93</v>
      </c>
      <c r="J45" s="132" t="s">
        <v>77</v>
      </c>
    </row>
    <row r="46" spans="1:10" ht="87.75" customHeight="1">
      <c r="A46" s="132"/>
      <c r="B46" s="132"/>
      <c r="C46" s="132"/>
      <c r="D46" s="132"/>
      <c r="E46" s="132"/>
      <c r="F46" s="132"/>
      <c r="G46" s="132"/>
      <c r="H46" s="132"/>
      <c r="I46" s="132"/>
      <c r="J46" s="132"/>
    </row>
    <row r="47" spans="1:10" ht="15.75">
      <c r="A47" s="15">
        <v>1</v>
      </c>
      <c r="B47" s="15">
        <v>2</v>
      </c>
      <c r="C47" s="15">
        <v>3</v>
      </c>
      <c r="D47" s="15">
        <v>4</v>
      </c>
      <c r="E47" s="15">
        <v>5</v>
      </c>
      <c r="F47" s="15">
        <v>6</v>
      </c>
      <c r="G47" s="15">
        <v>7</v>
      </c>
      <c r="H47" s="15">
        <v>8</v>
      </c>
      <c r="I47" s="15">
        <v>9</v>
      </c>
      <c r="J47" s="33">
        <v>10</v>
      </c>
    </row>
    <row r="48" spans="1:10" ht="47.25">
      <c r="A48" s="47">
        <v>2717610</v>
      </c>
      <c r="B48" s="16">
        <v>7610</v>
      </c>
      <c r="C48" s="53" t="s">
        <v>132</v>
      </c>
      <c r="D48" s="47" t="s">
        <v>135</v>
      </c>
      <c r="E48" s="47">
        <v>868766</v>
      </c>
      <c r="F48" s="47">
        <v>0</v>
      </c>
      <c r="G48" s="47">
        <v>0</v>
      </c>
      <c r="H48" s="47">
        <v>0</v>
      </c>
      <c r="I48" s="47">
        <v>0</v>
      </c>
      <c r="J48" s="47">
        <v>1</v>
      </c>
    </row>
    <row r="49" spans="1:10" ht="47.25">
      <c r="A49" s="47">
        <v>2717630</v>
      </c>
      <c r="B49" s="16">
        <v>7630</v>
      </c>
      <c r="C49" s="53" t="s">
        <v>133</v>
      </c>
      <c r="D49" s="47" t="s">
        <v>136</v>
      </c>
      <c r="E49" s="47">
        <v>0</v>
      </c>
      <c r="F49" s="47">
        <v>0</v>
      </c>
      <c r="G49" s="47">
        <v>0</v>
      </c>
      <c r="H49" s="47">
        <v>0</v>
      </c>
      <c r="I49" s="47">
        <v>0</v>
      </c>
      <c r="J49" s="47">
        <v>2</v>
      </c>
    </row>
    <row r="50" spans="1:10" ht="31.5">
      <c r="A50" s="47">
        <v>2717693</v>
      </c>
      <c r="B50" s="16">
        <v>7693</v>
      </c>
      <c r="C50" s="53" t="s">
        <v>134</v>
      </c>
      <c r="D50" s="47" t="s">
        <v>137</v>
      </c>
      <c r="E50" s="47">
        <v>146765</v>
      </c>
      <c r="F50" s="47">
        <v>324064</v>
      </c>
      <c r="G50" s="47">
        <v>400000</v>
      </c>
      <c r="H50" s="47">
        <v>800000</v>
      </c>
      <c r="I50" s="47">
        <v>800000</v>
      </c>
      <c r="J50" s="47">
        <v>3</v>
      </c>
    </row>
    <row r="51" spans="1:10" ht="31.5">
      <c r="A51" s="47">
        <v>2717693</v>
      </c>
      <c r="B51" s="16">
        <v>7693</v>
      </c>
      <c r="C51" s="53" t="s">
        <v>134</v>
      </c>
      <c r="D51" s="47" t="s">
        <v>138</v>
      </c>
      <c r="E51" s="47">
        <v>31000</v>
      </c>
      <c r="F51" s="47">
        <v>200000</v>
      </c>
      <c r="G51" s="47"/>
      <c r="H51" s="47"/>
      <c r="I51" s="47"/>
      <c r="J51" s="74">
        <v>3</v>
      </c>
    </row>
    <row r="52" spans="1:10" ht="47.25">
      <c r="A52" s="47">
        <v>2717370</v>
      </c>
      <c r="B52" s="16">
        <v>7370</v>
      </c>
      <c r="C52" s="53" t="s">
        <v>134</v>
      </c>
      <c r="D52" s="47" t="s">
        <v>129</v>
      </c>
      <c r="E52" s="47"/>
      <c r="F52" s="47"/>
      <c r="G52" s="47"/>
      <c r="H52" s="47"/>
      <c r="I52" s="47"/>
      <c r="J52" s="74">
        <v>4</v>
      </c>
    </row>
    <row r="53" spans="1:10" ht="15.75">
      <c r="A53" s="15"/>
      <c r="B53" s="15" t="s">
        <v>15</v>
      </c>
      <c r="C53" s="15"/>
      <c r="D53" s="15"/>
      <c r="E53" s="15">
        <f>SUM(E48:E52)</f>
        <v>1046531</v>
      </c>
      <c r="F53" s="47">
        <f>SUM(F48:F52)</f>
        <v>524064</v>
      </c>
      <c r="G53" s="47">
        <f>SUM(G48:G52)</f>
        <v>400000</v>
      </c>
      <c r="H53" s="47">
        <f>SUM(H48:H52)</f>
        <v>800000</v>
      </c>
      <c r="I53" s="47">
        <f>SUM(I48:I52)</f>
        <v>800000</v>
      </c>
      <c r="J53" s="33"/>
    </row>
    <row r="54" spans="2:9" ht="15.75">
      <c r="B54" s="6"/>
      <c r="C54" s="6"/>
      <c r="D54" s="6"/>
      <c r="E54" s="6"/>
      <c r="F54" s="6"/>
      <c r="G54" s="6"/>
      <c r="H54" s="6"/>
      <c r="I54" s="6"/>
    </row>
    <row r="55" spans="1:9" ht="15.75">
      <c r="A55" s="5"/>
      <c r="B55" s="6"/>
      <c r="C55" s="6"/>
      <c r="D55" s="6"/>
      <c r="E55" s="6"/>
      <c r="F55" s="6"/>
      <c r="G55" s="6"/>
      <c r="H55" s="6"/>
      <c r="I55" s="6"/>
    </row>
    <row r="56" spans="1:9" ht="15.75">
      <c r="A56" s="3"/>
      <c r="B56" s="6"/>
      <c r="C56" s="6"/>
      <c r="D56" s="6"/>
      <c r="E56" s="6"/>
      <c r="F56" s="6"/>
      <c r="G56" s="6"/>
      <c r="H56" s="6"/>
      <c r="I56" s="6"/>
    </row>
    <row r="57" spans="1:9" ht="15.75">
      <c r="A57" s="3"/>
      <c r="B57" s="6"/>
      <c r="C57" s="6"/>
      <c r="D57" s="6"/>
      <c r="E57" s="6"/>
      <c r="F57" s="6"/>
      <c r="G57" s="6"/>
      <c r="H57" s="6"/>
      <c r="I57" s="6"/>
    </row>
    <row r="58" spans="1:9" ht="15.75">
      <c r="A58" s="146" t="s">
        <v>5</v>
      </c>
      <c r="B58" s="146"/>
      <c r="C58" s="143" t="s">
        <v>10</v>
      </c>
      <c r="D58" s="143"/>
      <c r="E58" s="143"/>
      <c r="F58" s="6"/>
      <c r="G58" s="6"/>
      <c r="H58" s="143" t="s">
        <v>130</v>
      </c>
      <c r="I58" s="143"/>
    </row>
    <row r="59" spans="1:9" ht="15.75" customHeight="1">
      <c r="A59" s="7"/>
      <c r="C59" s="144" t="s">
        <v>6</v>
      </c>
      <c r="D59" s="144"/>
      <c r="E59" s="144"/>
      <c r="F59" s="6"/>
      <c r="G59" s="6"/>
      <c r="H59" s="144" t="s">
        <v>7</v>
      </c>
      <c r="I59" s="144"/>
    </row>
    <row r="60" spans="1:9" ht="37.5" customHeight="1">
      <c r="A60" s="145" t="s">
        <v>8</v>
      </c>
      <c r="B60" s="145"/>
      <c r="C60" s="148" t="s">
        <v>10</v>
      </c>
      <c r="D60" s="148"/>
      <c r="E60" s="148"/>
      <c r="F60" s="13"/>
      <c r="G60" s="13"/>
      <c r="H60" s="148" t="s">
        <v>131</v>
      </c>
      <c r="I60" s="148"/>
    </row>
    <row r="61" spans="1:9" ht="15.75" customHeight="1">
      <c r="A61" s="7"/>
      <c r="B61" s="4"/>
      <c r="C61" s="144" t="s">
        <v>6</v>
      </c>
      <c r="D61" s="144"/>
      <c r="E61" s="144"/>
      <c r="F61" s="6"/>
      <c r="G61" s="6"/>
      <c r="H61" s="144" t="s">
        <v>7</v>
      </c>
      <c r="I61" s="144"/>
    </row>
    <row r="64" ht="15.75">
      <c r="A64" s="2"/>
    </row>
    <row r="66" ht="15.75">
      <c r="A66" s="2"/>
    </row>
  </sheetData>
  <sheetProtection/>
  <mergeCells count="63">
    <mergeCell ref="G5:I5"/>
    <mergeCell ref="F10:G10"/>
    <mergeCell ref="A15:I15"/>
    <mergeCell ref="A13:I13"/>
    <mergeCell ref="F11:G11"/>
    <mergeCell ref="A14:I14"/>
    <mergeCell ref="A11:E11"/>
    <mergeCell ref="H19:H20"/>
    <mergeCell ref="G2:I2"/>
    <mergeCell ref="G1:I1"/>
    <mergeCell ref="G3:I3"/>
    <mergeCell ref="A10:E10"/>
    <mergeCell ref="A7:I7"/>
    <mergeCell ref="I19:I20"/>
    <mergeCell ref="G4:I4"/>
    <mergeCell ref="D19:D20"/>
    <mergeCell ref="A19:C20"/>
    <mergeCell ref="B45:B46"/>
    <mergeCell ref="H60:I60"/>
    <mergeCell ref="C61:E61"/>
    <mergeCell ref="A58:B58"/>
    <mergeCell ref="C60:E60"/>
    <mergeCell ref="A23:C23"/>
    <mergeCell ref="A30:D30"/>
    <mergeCell ref="A32:I32"/>
    <mergeCell ref="D45:D46"/>
    <mergeCell ref="G45:G46"/>
    <mergeCell ref="A21:C21"/>
    <mergeCell ref="C45:C46"/>
    <mergeCell ref="H61:I61"/>
    <mergeCell ref="A33:A34"/>
    <mergeCell ref="B33:B34"/>
    <mergeCell ref="C33:C34"/>
    <mergeCell ref="A45:A46"/>
    <mergeCell ref="I33:I34"/>
    <mergeCell ref="E45:E46"/>
    <mergeCell ref="F45:F46"/>
    <mergeCell ref="J33:J34"/>
    <mergeCell ref="A24:I24"/>
    <mergeCell ref="A25:C25"/>
    <mergeCell ref="A26:I26"/>
    <mergeCell ref="A28:I28"/>
    <mergeCell ref="A60:B60"/>
    <mergeCell ref="H45:H46"/>
    <mergeCell ref="F33:F34"/>
    <mergeCell ref="A43:J43"/>
    <mergeCell ref="H59:I59"/>
    <mergeCell ref="H58:I58"/>
    <mergeCell ref="C59:E59"/>
    <mergeCell ref="C58:E58"/>
    <mergeCell ref="E33:E34"/>
    <mergeCell ref="I45:I46"/>
    <mergeCell ref="D33:D34"/>
    <mergeCell ref="J45:J46"/>
    <mergeCell ref="A17:J17"/>
    <mergeCell ref="E19:E20"/>
    <mergeCell ref="F19:F20"/>
    <mergeCell ref="G19:G20"/>
    <mergeCell ref="A22:I22"/>
    <mergeCell ref="A27:C27"/>
    <mergeCell ref="G33:G34"/>
    <mergeCell ref="A29:C29"/>
    <mergeCell ref="H33:H34"/>
  </mergeCells>
  <printOptions/>
  <pageMargins left="0.7086614173228347" right="0.31496062992125984" top="0.7480314960629921" bottom="0.7480314960629921" header="0.31496062992125984" footer="0.31496062992125984"/>
  <pageSetup horizontalDpi="600" verticalDpi="600" orientation="landscape" paperSize="9" scale="71" r:id="rId1"/>
  <rowBreaks count="1" manualBreakCount="1">
    <brk id="41" max="9"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N46"/>
  <sheetViews>
    <sheetView view="pageBreakPreview" zoomScaleSheetLayoutView="100" zoomScalePageLayoutView="0" workbookViewId="0" topLeftCell="C7">
      <selection activeCell="K10" sqref="K10"/>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33</v>
      </c>
      <c r="B1" s="160"/>
      <c r="C1" s="160"/>
      <c r="D1" s="160"/>
      <c r="E1" s="160"/>
      <c r="F1" s="160"/>
      <c r="G1" s="160"/>
      <c r="H1" s="160"/>
      <c r="I1" s="160"/>
      <c r="J1" s="160"/>
      <c r="K1" s="160"/>
      <c r="L1" s="160"/>
      <c r="M1" s="160"/>
    </row>
    <row r="2" ht="10.5" customHeight="1"/>
    <row r="3" spans="1:13" ht="15.75">
      <c r="A3" s="160" t="s">
        <v>100</v>
      </c>
      <c r="B3" s="160"/>
      <c r="C3" s="160"/>
      <c r="D3" s="160"/>
      <c r="E3" s="160"/>
      <c r="F3" s="160"/>
      <c r="G3" s="160"/>
      <c r="H3" s="160"/>
      <c r="I3" s="160"/>
      <c r="J3" s="160"/>
      <c r="K3" s="160"/>
      <c r="L3" s="160"/>
      <c r="M3" s="160"/>
    </row>
    <row r="4" ht="15.75">
      <c r="N4" s="43" t="s">
        <v>17</v>
      </c>
    </row>
    <row r="5" spans="1:14" ht="15.75" customHeight="1">
      <c r="A5" s="132" t="s">
        <v>34</v>
      </c>
      <c r="B5" s="132" t="s">
        <v>4</v>
      </c>
      <c r="C5" s="132" t="s">
        <v>90</v>
      </c>
      <c r="D5" s="132"/>
      <c r="E5" s="132"/>
      <c r="F5" s="132"/>
      <c r="G5" s="132" t="s">
        <v>91</v>
      </c>
      <c r="H5" s="132"/>
      <c r="I5" s="132"/>
      <c r="J5" s="132"/>
      <c r="K5" s="132" t="s">
        <v>92</v>
      </c>
      <c r="L5" s="132"/>
      <c r="M5" s="132"/>
      <c r="N5" s="132"/>
    </row>
    <row r="6" spans="1:14" ht="69.75" customHeight="1">
      <c r="A6" s="132"/>
      <c r="B6" s="132"/>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63">
      <c r="A8" s="15">
        <v>2210</v>
      </c>
      <c r="B8" s="16" t="s">
        <v>162</v>
      </c>
      <c r="C8" s="15">
        <v>259220</v>
      </c>
      <c r="D8" s="15"/>
      <c r="E8" s="15"/>
      <c r="F8" s="15">
        <f>C8+D8</f>
        <v>259220</v>
      </c>
      <c r="G8" s="15">
        <v>237000</v>
      </c>
      <c r="H8" s="15"/>
      <c r="I8" s="15"/>
      <c r="J8" s="15">
        <f>G8+H8</f>
        <v>237000</v>
      </c>
      <c r="K8" s="15">
        <v>293700</v>
      </c>
      <c r="L8" s="15"/>
      <c r="M8" s="15"/>
      <c r="N8" s="15">
        <f>K8</f>
        <v>293700</v>
      </c>
    </row>
    <row r="9" spans="1:14" ht="47.25">
      <c r="A9" s="15">
        <v>2240</v>
      </c>
      <c r="B9" s="16" t="s">
        <v>163</v>
      </c>
      <c r="C9" s="15">
        <v>3181942</v>
      </c>
      <c r="D9" s="15"/>
      <c r="E9" s="15"/>
      <c r="F9" s="47">
        <f>C9+D9</f>
        <v>3181942</v>
      </c>
      <c r="G9" s="15">
        <v>4598555</v>
      </c>
      <c r="H9" s="15"/>
      <c r="I9" s="15"/>
      <c r="J9" s="47">
        <f>G9+H9</f>
        <v>4598555</v>
      </c>
      <c r="K9" s="15">
        <v>5294500</v>
      </c>
      <c r="L9" s="15"/>
      <c r="M9" s="15"/>
      <c r="N9" s="71">
        <f>K9</f>
        <v>5294500</v>
      </c>
    </row>
    <row r="10" spans="1:14" ht="31.5">
      <c r="A10" s="15">
        <v>2730</v>
      </c>
      <c r="B10" s="16" t="s">
        <v>164</v>
      </c>
      <c r="C10" s="15">
        <v>280000</v>
      </c>
      <c r="D10" s="15"/>
      <c r="E10" s="15"/>
      <c r="F10" s="47">
        <f>C10+D10</f>
        <v>280000</v>
      </c>
      <c r="G10" s="15"/>
      <c r="H10" s="15"/>
      <c r="I10" s="15"/>
      <c r="J10" s="47">
        <f>G10+H10</f>
        <v>0</v>
      </c>
      <c r="K10" s="15"/>
      <c r="L10" s="15"/>
      <c r="M10" s="15"/>
      <c r="N10" s="15"/>
    </row>
    <row r="11" spans="1:14" ht="47.25">
      <c r="A11" s="15">
        <v>3120</v>
      </c>
      <c r="B11" s="16" t="s">
        <v>165</v>
      </c>
      <c r="C11" s="15"/>
      <c r="D11" s="15">
        <v>668766</v>
      </c>
      <c r="E11" s="15">
        <v>668766</v>
      </c>
      <c r="F11" s="47">
        <f>C11+D11</f>
        <v>668766</v>
      </c>
      <c r="G11" s="15"/>
      <c r="H11" s="15"/>
      <c r="I11" s="15"/>
      <c r="J11" s="47">
        <f>G11+H11</f>
        <v>0</v>
      </c>
      <c r="K11" s="15"/>
      <c r="L11" s="15"/>
      <c r="M11" s="15"/>
      <c r="N11" s="15"/>
    </row>
    <row r="12" spans="1:14" ht="31.5">
      <c r="A12" s="47">
        <v>3130</v>
      </c>
      <c r="B12" s="16" t="s">
        <v>166</v>
      </c>
      <c r="C12" s="47"/>
      <c r="D12" s="47">
        <v>200000</v>
      </c>
      <c r="E12" s="47">
        <v>200000</v>
      </c>
      <c r="F12" s="47">
        <f>C12+D12</f>
        <v>200000</v>
      </c>
      <c r="G12" s="47"/>
      <c r="H12" s="47"/>
      <c r="I12" s="47"/>
      <c r="J12" s="47">
        <f>G12+H12</f>
        <v>0</v>
      </c>
      <c r="K12" s="47"/>
      <c r="L12" s="47"/>
      <c r="M12" s="47"/>
      <c r="N12" s="47"/>
    </row>
    <row r="13" spans="1:14" ht="15.75">
      <c r="A13" s="15"/>
      <c r="B13" s="15" t="s">
        <v>15</v>
      </c>
      <c r="C13" s="15">
        <f aca="true" t="shared" si="0" ref="C13:K13">SUM(C8:C12)</f>
        <v>3721162</v>
      </c>
      <c r="D13" s="47">
        <f t="shared" si="0"/>
        <v>868766</v>
      </c>
      <c r="E13" s="47">
        <f t="shared" si="0"/>
        <v>868766</v>
      </c>
      <c r="F13" s="47">
        <f t="shared" si="0"/>
        <v>4589928</v>
      </c>
      <c r="G13" s="47">
        <f t="shared" si="0"/>
        <v>4835555</v>
      </c>
      <c r="H13" s="47">
        <f t="shared" si="0"/>
        <v>0</v>
      </c>
      <c r="I13" s="47">
        <f t="shared" si="0"/>
        <v>0</v>
      </c>
      <c r="J13" s="47">
        <f t="shared" si="0"/>
        <v>4835555</v>
      </c>
      <c r="K13" s="71">
        <f t="shared" si="0"/>
        <v>5588200</v>
      </c>
      <c r="L13" s="15"/>
      <c r="M13" s="15"/>
      <c r="N13" s="15">
        <f>N8+N9</f>
        <v>5588200</v>
      </c>
    </row>
    <row r="15" spans="1:13" ht="15.75">
      <c r="A15" s="160" t="s">
        <v>101</v>
      </c>
      <c r="B15" s="160"/>
      <c r="C15" s="160"/>
      <c r="D15" s="160"/>
      <c r="E15" s="160"/>
      <c r="F15" s="160"/>
      <c r="G15" s="160"/>
      <c r="H15" s="160"/>
      <c r="I15" s="160"/>
      <c r="J15" s="160"/>
      <c r="K15" s="160"/>
      <c r="L15" s="160"/>
      <c r="M15" s="160"/>
    </row>
    <row r="16" spans="1:14" ht="15.75">
      <c r="A16" s="9"/>
      <c r="B16" s="9"/>
      <c r="C16" s="9"/>
      <c r="D16" s="9"/>
      <c r="E16" s="9"/>
      <c r="F16" s="9"/>
      <c r="G16" s="9"/>
      <c r="H16" s="9"/>
      <c r="I16" s="9"/>
      <c r="J16" s="9"/>
      <c r="K16" s="9"/>
      <c r="L16" s="9"/>
      <c r="M16" s="9"/>
      <c r="N16" s="43" t="s">
        <v>17</v>
      </c>
    </row>
    <row r="17" spans="1:14" ht="15.75">
      <c r="A17" s="132" t="s">
        <v>35</v>
      </c>
      <c r="B17" s="132" t="s">
        <v>4</v>
      </c>
      <c r="C17" s="132" t="s">
        <v>90</v>
      </c>
      <c r="D17" s="132"/>
      <c r="E17" s="132"/>
      <c r="F17" s="132"/>
      <c r="G17" s="132" t="s">
        <v>91</v>
      </c>
      <c r="H17" s="132"/>
      <c r="I17" s="132"/>
      <c r="J17" s="132"/>
      <c r="K17" s="132" t="s">
        <v>92</v>
      </c>
      <c r="L17" s="132"/>
      <c r="M17" s="132"/>
      <c r="N17" s="132"/>
    </row>
    <row r="18" spans="1:14" ht="69.75" customHeight="1">
      <c r="A18" s="132"/>
      <c r="B18" s="132"/>
      <c r="C18" s="15" t="s">
        <v>21</v>
      </c>
      <c r="D18" s="15" t="s">
        <v>22</v>
      </c>
      <c r="E18" s="15" t="s">
        <v>23</v>
      </c>
      <c r="F18" s="17" t="s">
        <v>30</v>
      </c>
      <c r="G18" s="15" t="s">
        <v>21</v>
      </c>
      <c r="H18" s="15" t="s">
        <v>22</v>
      </c>
      <c r="I18" s="15" t="s">
        <v>23</v>
      </c>
      <c r="J18" s="15" t="s">
        <v>29</v>
      </c>
      <c r="K18" s="15" t="s">
        <v>21</v>
      </c>
      <c r="L18" s="15" t="s">
        <v>22</v>
      </c>
      <c r="M18" s="15" t="s">
        <v>23</v>
      </c>
      <c r="N18" s="15" t="s">
        <v>32</v>
      </c>
    </row>
    <row r="19" spans="1:14" ht="15" customHeight="1">
      <c r="A19" s="15">
        <v>1</v>
      </c>
      <c r="B19" s="15">
        <v>2</v>
      </c>
      <c r="C19" s="15">
        <v>3</v>
      </c>
      <c r="D19" s="15">
        <v>4</v>
      </c>
      <c r="E19" s="15">
        <v>5</v>
      </c>
      <c r="F19" s="15">
        <v>6</v>
      </c>
      <c r="G19" s="15">
        <v>7</v>
      </c>
      <c r="H19" s="15">
        <v>8</v>
      </c>
      <c r="I19" s="15">
        <v>9</v>
      </c>
      <c r="J19" s="15">
        <v>10</v>
      </c>
      <c r="K19" s="15">
        <v>11</v>
      </c>
      <c r="L19" s="15">
        <v>12</v>
      </c>
      <c r="M19" s="15">
        <v>13</v>
      </c>
      <c r="N19" s="15">
        <v>14</v>
      </c>
    </row>
    <row r="20" spans="1:14" ht="15.75">
      <c r="A20" s="15"/>
      <c r="B20" s="16"/>
      <c r="C20" s="15"/>
      <c r="D20" s="15"/>
      <c r="E20" s="15"/>
      <c r="F20" s="15"/>
      <c r="G20" s="15"/>
      <c r="H20" s="15"/>
      <c r="I20" s="15"/>
      <c r="J20" s="15"/>
      <c r="K20" s="15"/>
      <c r="L20" s="15"/>
      <c r="M20" s="15"/>
      <c r="N20" s="15"/>
    </row>
    <row r="21" spans="1:14" ht="15.75">
      <c r="A21" s="15"/>
      <c r="B21" s="16"/>
      <c r="C21" s="15"/>
      <c r="D21" s="15"/>
      <c r="E21" s="15"/>
      <c r="F21" s="15"/>
      <c r="G21" s="15"/>
      <c r="H21" s="15"/>
      <c r="I21" s="15"/>
      <c r="J21" s="15"/>
      <c r="K21" s="15"/>
      <c r="L21" s="15"/>
      <c r="M21" s="15"/>
      <c r="N21" s="15"/>
    </row>
    <row r="22" spans="1:14" ht="15.75">
      <c r="A22" s="15"/>
      <c r="B22" s="16"/>
      <c r="C22" s="15"/>
      <c r="D22" s="15"/>
      <c r="E22" s="15"/>
      <c r="F22" s="15"/>
      <c r="G22" s="15"/>
      <c r="H22" s="15"/>
      <c r="I22" s="15"/>
      <c r="J22" s="15"/>
      <c r="K22" s="15"/>
      <c r="L22" s="15"/>
      <c r="M22" s="15"/>
      <c r="N22" s="15"/>
    </row>
    <row r="23" spans="1:14" ht="15.75">
      <c r="A23" s="15"/>
      <c r="B23" s="16"/>
      <c r="C23" s="15"/>
      <c r="D23" s="15"/>
      <c r="E23" s="15"/>
      <c r="F23" s="15"/>
      <c r="G23" s="15"/>
      <c r="H23" s="15"/>
      <c r="I23" s="15"/>
      <c r="J23" s="15"/>
      <c r="K23" s="15"/>
      <c r="L23" s="15"/>
      <c r="M23" s="15"/>
      <c r="N23" s="15"/>
    </row>
    <row r="24" spans="1:14" ht="15.75">
      <c r="A24" s="15"/>
      <c r="B24" s="15" t="s">
        <v>15</v>
      </c>
      <c r="C24" s="15"/>
      <c r="D24" s="15"/>
      <c r="E24" s="15"/>
      <c r="F24" s="15"/>
      <c r="G24" s="15"/>
      <c r="H24" s="15"/>
      <c r="I24" s="15"/>
      <c r="J24" s="15"/>
      <c r="K24" s="15"/>
      <c r="L24" s="15"/>
      <c r="M24" s="15"/>
      <c r="N24" s="15"/>
    </row>
    <row r="25" spans="1:14" ht="15.75">
      <c r="A25" s="23"/>
      <c r="B25" s="23"/>
      <c r="C25" s="23"/>
      <c r="D25" s="23"/>
      <c r="E25" s="23"/>
      <c r="F25" s="23"/>
      <c r="G25" s="23"/>
      <c r="H25" s="23"/>
      <c r="I25" s="23"/>
      <c r="J25" s="23"/>
      <c r="K25" s="23"/>
      <c r="L25" s="23"/>
      <c r="M25" s="23"/>
      <c r="N25" s="23"/>
    </row>
    <row r="26" spans="1:14" ht="15.75" customHeight="1">
      <c r="A26" s="160" t="s">
        <v>102</v>
      </c>
      <c r="B26" s="160"/>
      <c r="C26" s="160"/>
      <c r="D26" s="160"/>
      <c r="E26" s="160"/>
      <c r="F26" s="160"/>
      <c r="G26" s="160"/>
      <c r="H26" s="160"/>
      <c r="I26" s="160"/>
      <c r="J26" s="160"/>
      <c r="K26" s="160"/>
      <c r="L26" s="160"/>
      <c r="M26" s="160"/>
      <c r="N26" s="9"/>
    </row>
    <row r="27" ht="15.75">
      <c r="N27" s="43" t="s">
        <v>17</v>
      </c>
    </row>
    <row r="28" spans="1:14" ht="15.75">
      <c r="A28" s="132" t="s">
        <v>34</v>
      </c>
      <c r="B28" s="132" t="s">
        <v>4</v>
      </c>
      <c r="C28" s="183" t="s">
        <v>63</v>
      </c>
      <c r="D28" s="183"/>
      <c r="E28" s="183"/>
      <c r="F28" s="183"/>
      <c r="G28" s="183"/>
      <c r="H28" s="183"/>
      <c r="I28" s="180" t="s">
        <v>93</v>
      </c>
      <c r="J28" s="181"/>
      <c r="K28" s="181"/>
      <c r="L28" s="181"/>
      <c r="M28" s="181"/>
      <c r="N28" s="182"/>
    </row>
    <row r="29" spans="1:14" ht="15">
      <c r="A29" s="132"/>
      <c r="B29" s="132"/>
      <c r="C29" s="179" t="s">
        <v>21</v>
      </c>
      <c r="D29" s="179"/>
      <c r="E29" s="179" t="s">
        <v>22</v>
      </c>
      <c r="F29" s="179"/>
      <c r="G29" s="179" t="s">
        <v>23</v>
      </c>
      <c r="H29" s="179" t="s">
        <v>30</v>
      </c>
      <c r="I29" s="179" t="s">
        <v>21</v>
      </c>
      <c r="J29" s="179"/>
      <c r="K29" s="179" t="s">
        <v>22</v>
      </c>
      <c r="L29" s="179"/>
      <c r="M29" s="179" t="s">
        <v>23</v>
      </c>
      <c r="N29" s="179" t="s">
        <v>31</v>
      </c>
    </row>
    <row r="30" spans="1:14" ht="55.5" customHeight="1">
      <c r="A30" s="132"/>
      <c r="B30" s="132"/>
      <c r="C30" s="179"/>
      <c r="D30" s="179"/>
      <c r="E30" s="179"/>
      <c r="F30" s="179"/>
      <c r="G30" s="179"/>
      <c r="H30" s="179"/>
      <c r="I30" s="179"/>
      <c r="J30" s="179"/>
      <c r="K30" s="179"/>
      <c r="L30" s="179"/>
      <c r="M30" s="179"/>
      <c r="N30" s="179"/>
    </row>
    <row r="31" spans="1:14" ht="15.75">
      <c r="A31" s="15">
        <v>1</v>
      </c>
      <c r="B31" s="15">
        <v>2</v>
      </c>
      <c r="C31" s="183">
        <v>3</v>
      </c>
      <c r="D31" s="183"/>
      <c r="E31" s="183">
        <v>4</v>
      </c>
      <c r="F31" s="183"/>
      <c r="G31" s="19">
        <v>5</v>
      </c>
      <c r="H31" s="19">
        <v>6</v>
      </c>
      <c r="I31" s="183">
        <v>7</v>
      </c>
      <c r="J31" s="183"/>
      <c r="K31" s="183">
        <v>8</v>
      </c>
      <c r="L31" s="183"/>
      <c r="M31" s="19">
        <v>9</v>
      </c>
      <c r="N31" s="19">
        <v>10</v>
      </c>
    </row>
    <row r="32" spans="1:14" ht="62.25" customHeight="1">
      <c r="A32" s="15">
        <v>2210</v>
      </c>
      <c r="B32" s="16" t="s">
        <v>162</v>
      </c>
      <c r="C32" s="147">
        <v>350000</v>
      </c>
      <c r="D32" s="147"/>
      <c r="E32" s="147"/>
      <c r="F32" s="147"/>
      <c r="G32" s="20"/>
      <c r="H32" s="20">
        <f>C32</f>
        <v>350000</v>
      </c>
      <c r="I32" s="147">
        <v>380000</v>
      </c>
      <c r="J32" s="147"/>
      <c r="K32" s="147"/>
      <c r="L32" s="147"/>
      <c r="M32" s="20"/>
      <c r="N32" s="20">
        <f>I32</f>
        <v>380000</v>
      </c>
    </row>
    <row r="33" spans="1:14" ht="47.25">
      <c r="A33" s="15">
        <v>2240</v>
      </c>
      <c r="B33" s="16" t="s">
        <v>163</v>
      </c>
      <c r="C33" s="147">
        <v>6729800</v>
      </c>
      <c r="D33" s="147"/>
      <c r="E33" s="147"/>
      <c r="F33" s="147"/>
      <c r="G33" s="20"/>
      <c r="H33" s="72">
        <f>C33</f>
        <v>6729800</v>
      </c>
      <c r="I33" s="147">
        <v>7413254</v>
      </c>
      <c r="J33" s="147"/>
      <c r="K33" s="147"/>
      <c r="L33" s="147"/>
      <c r="M33" s="20"/>
      <c r="N33" s="72">
        <f>I33</f>
        <v>7413254</v>
      </c>
    </row>
    <row r="34" spans="1:14" ht="15.75">
      <c r="A34" s="15"/>
      <c r="B34" s="15" t="s">
        <v>15</v>
      </c>
      <c r="C34" s="178">
        <f>C32+C33</f>
        <v>7079800</v>
      </c>
      <c r="D34" s="178"/>
      <c r="E34" s="184"/>
      <c r="F34" s="184"/>
      <c r="G34" s="18"/>
      <c r="H34" s="73">
        <f>C34</f>
        <v>7079800</v>
      </c>
      <c r="I34" s="178">
        <f>I32+I33</f>
        <v>7793254</v>
      </c>
      <c r="J34" s="178"/>
      <c r="K34" s="184"/>
      <c r="L34" s="184"/>
      <c r="M34" s="18"/>
      <c r="N34" s="72">
        <f>I34</f>
        <v>7793254</v>
      </c>
    </row>
    <row r="36" spans="1:14" ht="15.75" customHeight="1">
      <c r="A36" s="160" t="s">
        <v>103</v>
      </c>
      <c r="B36" s="160"/>
      <c r="C36" s="160"/>
      <c r="D36" s="160"/>
      <c r="E36" s="160"/>
      <c r="F36" s="160"/>
      <c r="G36" s="160"/>
      <c r="H36" s="160"/>
      <c r="I36" s="160"/>
      <c r="J36" s="160"/>
      <c r="K36" s="160"/>
      <c r="L36" s="160"/>
      <c r="M36" s="160"/>
      <c r="N36" s="9"/>
    </row>
    <row r="37" ht="15.75">
      <c r="N37" s="43" t="s">
        <v>17</v>
      </c>
    </row>
    <row r="38" spans="1:14" ht="15.75">
      <c r="A38" s="132" t="s">
        <v>35</v>
      </c>
      <c r="B38" s="132" t="s">
        <v>4</v>
      </c>
      <c r="C38" s="183" t="s">
        <v>63</v>
      </c>
      <c r="D38" s="183"/>
      <c r="E38" s="183"/>
      <c r="F38" s="183"/>
      <c r="G38" s="183"/>
      <c r="H38" s="183"/>
      <c r="I38" s="180" t="s">
        <v>93</v>
      </c>
      <c r="J38" s="181"/>
      <c r="K38" s="181"/>
      <c r="L38" s="181"/>
      <c r="M38" s="181"/>
      <c r="N38" s="182"/>
    </row>
    <row r="39" spans="1:14" ht="15">
      <c r="A39" s="132"/>
      <c r="B39" s="132"/>
      <c r="C39" s="179" t="s">
        <v>21</v>
      </c>
      <c r="D39" s="179"/>
      <c r="E39" s="179" t="s">
        <v>22</v>
      </c>
      <c r="F39" s="179"/>
      <c r="G39" s="179" t="s">
        <v>23</v>
      </c>
      <c r="H39" s="179" t="s">
        <v>30</v>
      </c>
      <c r="I39" s="179" t="s">
        <v>21</v>
      </c>
      <c r="J39" s="179"/>
      <c r="K39" s="179" t="s">
        <v>22</v>
      </c>
      <c r="L39" s="179"/>
      <c r="M39" s="179" t="s">
        <v>23</v>
      </c>
      <c r="N39" s="179" t="s">
        <v>31</v>
      </c>
    </row>
    <row r="40" spans="1:14" ht="55.5" customHeight="1">
      <c r="A40" s="132"/>
      <c r="B40" s="132"/>
      <c r="C40" s="179"/>
      <c r="D40" s="179"/>
      <c r="E40" s="179"/>
      <c r="F40" s="179"/>
      <c r="G40" s="179"/>
      <c r="H40" s="179"/>
      <c r="I40" s="179"/>
      <c r="J40" s="179"/>
      <c r="K40" s="179"/>
      <c r="L40" s="179"/>
      <c r="M40" s="179"/>
      <c r="N40" s="179"/>
    </row>
    <row r="41" spans="1:14" ht="15.75">
      <c r="A41" s="15">
        <v>1</v>
      </c>
      <c r="B41" s="15">
        <v>2</v>
      </c>
      <c r="C41" s="183">
        <v>3</v>
      </c>
      <c r="D41" s="183"/>
      <c r="E41" s="183">
        <v>4</v>
      </c>
      <c r="F41" s="183"/>
      <c r="G41" s="19">
        <v>5</v>
      </c>
      <c r="H41" s="19">
        <v>6</v>
      </c>
      <c r="I41" s="183">
        <v>7</v>
      </c>
      <c r="J41" s="183"/>
      <c r="K41" s="183">
        <v>8</v>
      </c>
      <c r="L41" s="183"/>
      <c r="M41" s="19">
        <v>9</v>
      </c>
      <c r="N41" s="19">
        <v>10</v>
      </c>
    </row>
    <row r="42" spans="1:14" ht="15.75">
      <c r="A42" s="15"/>
      <c r="B42" s="16"/>
      <c r="C42" s="147"/>
      <c r="D42" s="147"/>
      <c r="E42" s="147"/>
      <c r="F42" s="147"/>
      <c r="G42" s="20"/>
      <c r="H42" s="20"/>
      <c r="I42" s="147"/>
      <c r="J42" s="147"/>
      <c r="K42" s="147"/>
      <c r="L42" s="147"/>
      <c r="M42" s="20"/>
      <c r="N42" s="20"/>
    </row>
    <row r="43" spans="1:14" ht="15.75">
      <c r="A43" s="15"/>
      <c r="B43" s="16"/>
      <c r="C43" s="147"/>
      <c r="D43" s="147"/>
      <c r="E43" s="147"/>
      <c r="F43" s="147"/>
      <c r="G43" s="20"/>
      <c r="H43" s="20"/>
      <c r="I43" s="147"/>
      <c r="J43" s="147"/>
      <c r="K43" s="147"/>
      <c r="L43" s="147"/>
      <c r="M43" s="20"/>
      <c r="N43" s="20"/>
    </row>
    <row r="44" spans="1:14" ht="15.75">
      <c r="A44" s="15"/>
      <c r="B44" s="16"/>
      <c r="C44" s="147"/>
      <c r="D44" s="147"/>
      <c r="E44" s="147"/>
      <c r="F44" s="147"/>
      <c r="G44" s="20"/>
      <c r="H44" s="20"/>
      <c r="I44" s="147"/>
      <c r="J44" s="147"/>
      <c r="K44" s="147"/>
      <c r="L44" s="147"/>
      <c r="M44" s="20"/>
      <c r="N44" s="20"/>
    </row>
    <row r="45" spans="1:14" ht="15.75">
      <c r="A45" s="15"/>
      <c r="B45" s="16"/>
      <c r="C45" s="147"/>
      <c r="D45" s="147"/>
      <c r="E45" s="147"/>
      <c r="F45" s="147"/>
      <c r="G45" s="20"/>
      <c r="H45" s="20"/>
      <c r="I45" s="147"/>
      <c r="J45" s="147"/>
      <c r="K45" s="147"/>
      <c r="L45" s="147"/>
      <c r="M45" s="20"/>
      <c r="N45" s="20"/>
    </row>
    <row r="46" spans="1:14" ht="15.75">
      <c r="A46" s="15"/>
      <c r="B46" s="15" t="s">
        <v>15</v>
      </c>
      <c r="C46" s="184"/>
      <c r="D46" s="184"/>
      <c r="E46" s="184"/>
      <c r="F46" s="184"/>
      <c r="G46" s="18"/>
      <c r="H46" s="18"/>
      <c r="I46" s="184"/>
      <c r="J46" s="184"/>
      <c r="K46" s="184"/>
      <c r="L46" s="184"/>
      <c r="M46" s="18"/>
      <c r="N46" s="18"/>
    </row>
  </sheetData>
  <sheetProtection/>
  <mergeCells count="80">
    <mergeCell ref="A1:I1"/>
    <mergeCell ref="J1:M1"/>
    <mergeCell ref="A3:M3"/>
    <mergeCell ref="A5:A6"/>
    <mergeCell ref="B5:B6"/>
    <mergeCell ref="C5:F5"/>
    <mergeCell ref="G5:J5"/>
    <mergeCell ref="K5:N5"/>
    <mergeCell ref="A15:M15"/>
    <mergeCell ref="A28:A30"/>
    <mergeCell ref="B28:B30"/>
    <mergeCell ref="C28:H28"/>
    <mergeCell ref="I28:N28"/>
    <mergeCell ref="C29:D30"/>
    <mergeCell ref="E29:F30"/>
    <mergeCell ref="G29:G30"/>
    <mergeCell ref="H29:H30"/>
    <mergeCell ref="I29:J30"/>
    <mergeCell ref="K29:L30"/>
    <mergeCell ref="M29:M30"/>
    <mergeCell ref="N29:N30"/>
    <mergeCell ref="A17:A18"/>
    <mergeCell ref="B17:B18"/>
    <mergeCell ref="C17:F17"/>
    <mergeCell ref="G17:J17"/>
    <mergeCell ref="K17:N17"/>
    <mergeCell ref="C33:D33"/>
    <mergeCell ref="E33:F33"/>
    <mergeCell ref="I33:J33"/>
    <mergeCell ref="K33:L33"/>
    <mergeCell ref="A26:M26"/>
    <mergeCell ref="C32:D32"/>
    <mergeCell ref="E32:F32"/>
    <mergeCell ref="I32:J32"/>
    <mergeCell ref="C31:D31"/>
    <mergeCell ref="E31:F31"/>
    <mergeCell ref="I31:J31"/>
    <mergeCell ref="K31:L31"/>
    <mergeCell ref="K32:L32"/>
    <mergeCell ref="E34:F34"/>
    <mergeCell ref="I34:J34"/>
    <mergeCell ref="K34:L34"/>
    <mergeCell ref="M39:M40"/>
    <mergeCell ref="N39:N40"/>
    <mergeCell ref="C39:D40"/>
    <mergeCell ref="E39:F40"/>
    <mergeCell ref="G39:G40"/>
    <mergeCell ref="H39:H40"/>
    <mergeCell ref="I39:J40"/>
    <mergeCell ref="K39:L40"/>
    <mergeCell ref="C34:D34"/>
    <mergeCell ref="C41:D41"/>
    <mergeCell ref="E41:F41"/>
    <mergeCell ref="I41:J41"/>
    <mergeCell ref="K41:L41"/>
    <mergeCell ref="A36:M36"/>
    <mergeCell ref="A38:A40"/>
    <mergeCell ref="B38:B40"/>
    <mergeCell ref="C38:H38"/>
    <mergeCell ref="I38:N38"/>
    <mergeCell ref="I45:J45"/>
    <mergeCell ref="K45:L45"/>
    <mergeCell ref="C42:D42"/>
    <mergeCell ref="E42:F42"/>
    <mergeCell ref="I42:J42"/>
    <mergeCell ref="K42:L42"/>
    <mergeCell ref="C43:D43"/>
    <mergeCell ref="E43:F43"/>
    <mergeCell ref="I43:J43"/>
    <mergeCell ref="K43:L43"/>
    <mergeCell ref="C46:D46"/>
    <mergeCell ref="E46:F46"/>
    <mergeCell ref="I46:J46"/>
    <mergeCell ref="K46:L46"/>
    <mergeCell ref="C44:D44"/>
    <mergeCell ref="E44:F44"/>
    <mergeCell ref="I44:J44"/>
    <mergeCell ref="K44:L44"/>
    <mergeCell ref="C45:D45"/>
    <mergeCell ref="E45:F45"/>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25" max="13" man="1"/>
  </rowBreaks>
</worksheet>
</file>

<file path=xl/worksheets/sheet11.xml><?xml version="1.0" encoding="utf-8"?>
<worksheet xmlns="http://schemas.openxmlformats.org/spreadsheetml/2006/main" xmlns:r="http://schemas.openxmlformats.org/officeDocument/2006/relationships">
  <sheetPr>
    <tabColor theme="5" tint="0.5999900102615356"/>
  </sheetPr>
  <dimension ref="A1:N43"/>
  <sheetViews>
    <sheetView view="pageBreakPreview" zoomScaleSheetLayoutView="100" zoomScalePageLayoutView="0" workbookViewId="0" topLeftCell="C22">
      <selection activeCell="I32" sqref="I32"/>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33</v>
      </c>
      <c r="B1" s="160"/>
      <c r="C1" s="160"/>
      <c r="D1" s="160"/>
      <c r="E1" s="160"/>
      <c r="F1" s="160"/>
      <c r="G1" s="160"/>
      <c r="H1" s="160"/>
      <c r="I1" s="160"/>
      <c r="J1" s="160"/>
      <c r="K1" s="160"/>
      <c r="L1" s="160"/>
      <c r="M1" s="160"/>
    </row>
    <row r="2" ht="10.5" customHeight="1"/>
    <row r="3" spans="1:13" ht="15.75">
      <c r="A3" s="160" t="s">
        <v>100</v>
      </c>
      <c r="B3" s="160"/>
      <c r="C3" s="160"/>
      <c r="D3" s="160"/>
      <c r="E3" s="160"/>
      <c r="F3" s="160"/>
      <c r="G3" s="160"/>
      <c r="H3" s="160"/>
      <c r="I3" s="160"/>
      <c r="J3" s="160"/>
      <c r="K3" s="160"/>
      <c r="L3" s="160"/>
      <c r="M3" s="160"/>
    </row>
    <row r="4" ht="15.75">
      <c r="N4" s="43" t="s">
        <v>17</v>
      </c>
    </row>
    <row r="5" spans="1:14" ht="15.75" customHeight="1">
      <c r="A5" s="132" t="s">
        <v>34</v>
      </c>
      <c r="B5" s="132" t="s">
        <v>4</v>
      </c>
      <c r="C5" s="132" t="s">
        <v>90</v>
      </c>
      <c r="D5" s="132"/>
      <c r="E5" s="132"/>
      <c r="F5" s="132"/>
      <c r="G5" s="132" t="s">
        <v>91</v>
      </c>
      <c r="H5" s="132"/>
      <c r="I5" s="132"/>
      <c r="J5" s="132"/>
      <c r="K5" s="132" t="s">
        <v>92</v>
      </c>
      <c r="L5" s="132"/>
      <c r="M5" s="132"/>
      <c r="N5" s="132"/>
    </row>
    <row r="6" spans="1:14" ht="69.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63">
      <c r="A8" s="47">
        <v>2210</v>
      </c>
      <c r="B8" s="16" t="s">
        <v>162</v>
      </c>
      <c r="C8" s="47">
        <v>90000</v>
      </c>
      <c r="D8" s="47"/>
      <c r="E8" s="47"/>
      <c r="F8" s="47">
        <f>SUM(C8:D8)</f>
        <v>90000</v>
      </c>
      <c r="G8" s="47">
        <v>90000</v>
      </c>
      <c r="H8" s="47"/>
      <c r="I8" s="47"/>
      <c r="J8" s="47">
        <f>G8+H8</f>
        <v>90000</v>
      </c>
      <c r="K8" s="47">
        <v>192000</v>
      </c>
      <c r="L8" s="47"/>
      <c r="M8" s="47"/>
      <c r="N8" s="47">
        <f>K8</f>
        <v>192000</v>
      </c>
    </row>
    <row r="9" spans="1:14" ht="47.25">
      <c r="A9" s="47">
        <v>2240</v>
      </c>
      <c r="B9" s="16" t="s">
        <v>163</v>
      </c>
      <c r="C9" s="47">
        <v>209485</v>
      </c>
      <c r="D9" s="47"/>
      <c r="E9" s="47"/>
      <c r="F9" s="47">
        <f>SUM(C9:D9)</f>
        <v>209485</v>
      </c>
      <c r="G9" s="47">
        <v>230000</v>
      </c>
      <c r="H9" s="47"/>
      <c r="I9" s="47"/>
      <c r="J9" s="47">
        <f>G9+H9</f>
        <v>230000</v>
      </c>
      <c r="K9" s="47">
        <f>K10-K8</f>
        <v>448000</v>
      </c>
      <c r="L9" s="47"/>
      <c r="M9" s="47"/>
      <c r="N9" s="47">
        <f>K9</f>
        <v>448000</v>
      </c>
    </row>
    <row r="10" spans="1:14" ht="15.75">
      <c r="A10" s="47"/>
      <c r="B10" s="47" t="s">
        <v>15</v>
      </c>
      <c r="C10" s="47">
        <f aca="true" t="shared" si="0" ref="C10:J10">C8+C9</f>
        <v>299485</v>
      </c>
      <c r="D10" s="47">
        <f t="shared" si="0"/>
        <v>0</v>
      </c>
      <c r="E10" s="47">
        <f t="shared" si="0"/>
        <v>0</v>
      </c>
      <c r="F10" s="47">
        <f t="shared" si="0"/>
        <v>299485</v>
      </c>
      <c r="G10" s="47">
        <f t="shared" si="0"/>
        <v>320000</v>
      </c>
      <c r="H10" s="47">
        <f t="shared" si="0"/>
        <v>0</v>
      </c>
      <c r="I10" s="47">
        <f t="shared" si="0"/>
        <v>0</v>
      </c>
      <c r="J10" s="47">
        <f t="shared" si="0"/>
        <v>320000</v>
      </c>
      <c r="K10" s="47">
        <v>640000</v>
      </c>
      <c r="L10" s="47"/>
      <c r="M10" s="47"/>
      <c r="N10" s="47">
        <v>640000</v>
      </c>
    </row>
    <row r="12" spans="1:13" ht="15.75">
      <c r="A12" s="160" t="s">
        <v>101</v>
      </c>
      <c r="B12" s="160"/>
      <c r="C12" s="160"/>
      <c r="D12" s="160"/>
      <c r="E12" s="160"/>
      <c r="F12" s="160"/>
      <c r="G12" s="160"/>
      <c r="H12" s="160"/>
      <c r="I12" s="160"/>
      <c r="J12" s="160"/>
      <c r="K12" s="160"/>
      <c r="L12" s="160"/>
      <c r="M12" s="160"/>
    </row>
    <row r="13" spans="1:14" ht="15.75">
      <c r="A13" s="48"/>
      <c r="B13" s="48"/>
      <c r="C13" s="48"/>
      <c r="D13" s="48"/>
      <c r="E13" s="48"/>
      <c r="F13" s="48"/>
      <c r="G13" s="48"/>
      <c r="H13" s="48"/>
      <c r="I13" s="48"/>
      <c r="J13" s="48"/>
      <c r="K13" s="48"/>
      <c r="L13" s="48"/>
      <c r="M13" s="48"/>
      <c r="N13" s="43" t="s">
        <v>17</v>
      </c>
    </row>
    <row r="14" spans="1:14" ht="15.75">
      <c r="A14" s="132" t="s">
        <v>35</v>
      </c>
      <c r="B14" s="132" t="s">
        <v>4</v>
      </c>
      <c r="C14" s="132" t="s">
        <v>90</v>
      </c>
      <c r="D14" s="132"/>
      <c r="E14" s="132"/>
      <c r="F14" s="132"/>
      <c r="G14" s="132" t="s">
        <v>91</v>
      </c>
      <c r="H14" s="132"/>
      <c r="I14" s="132"/>
      <c r="J14" s="132"/>
      <c r="K14" s="132" t="s">
        <v>92</v>
      </c>
      <c r="L14" s="132"/>
      <c r="M14" s="132"/>
      <c r="N14" s="132"/>
    </row>
    <row r="15" spans="1:14" ht="69.75" customHeight="1">
      <c r="A15" s="132"/>
      <c r="B15" s="132"/>
      <c r="C15" s="47" t="s">
        <v>21</v>
      </c>
      <c r="D15" s="47" t="s">
        <v>22</v>
      </c>
      <c r="E15" s="47" t="s">
        <v>23</v>
      </c>
      <c r="F15" s="52" t="s">
        <v>30</v>
      </c>
      <c r="G15" s="47" t="s">
        <v>21</v>
      </c>
      <c r="H15" s="47" t="s">
        <v>22</v>
      </c>
      <c r="I15" s="47" t="s">
        <v>23</v>
      </c>
      <c r="J15" s="47" t="s">
        <v>29</v>
      </c>
      <c r="K15" s="47" t="s">
        <v>21</v>
      </c>
      <c r="L15" s="47" t="s">
        <v>22</v>
      </c>
      <c r="M15" s="47" t="s">
        <v>23</v>
      </c>
      <c r="N15" s="47" t="s">
        <v>32</v>
      </c>
    </row>
    <row r="16" spans="1:14" ht="15" customHeight="1">
      <c r="A16" s="47">
        <v>1</v>
      </c>
      <c r="B16" s="47">
        <v>2</v>
      </c>
      <c r="C16" s="47">
        <v>3</v>
      </c>
      <c r="D16" s="47">
        <v>4</v>
      </c>
      <c r="E16" s="47">
        <v>5</v>
      </c>
      <c r="F16" s="47">
        <v>6</v>
      </c>
      <c r="G16" s="47">
        <v>7</v>
      </c>
      <c r="H16" s="47">
        <v>8</v>
      </c>
      <c r="I16" s="47">
        <v>9</v>
      </c>
      <c r="J16" s="47">
        <v>10</v>
      </c>
      <c r="K16" s="47">
        <v>11</v>
      </c>
      <c r="L16" s="47">
        <v>12</v>
      </c>
      <c r="M16" s="47">
        <v>13</v>
      </c>
      <c r="N16" s="47">
        <v>14</v>
      </c>
    </row>
    <row r="17" spans="1:14" ht="15.75">
      <c r="A17" s="47"/>
      <c r="B17" s="16"/>
      <c r="C17" s="47"/>
      <c r="D17" s="47"/>
      <c r="E17" s="47"/>
      <c r="F17" s="47"/>
      <c r="G17" s="47"/>
      <c r="H17" s="47"/>
      <c r="I17" s="47"/>
      <c r="J17" s="47"/>
      <c r="K17" s="47"/>
      <c r="L17" s="47"/>
      <c r="M17" s="47"/>
      <c r="N17" s="47"/>
    </row>
    <row r="18" spans="1:14" ht="15.75">
      <c r="A18" s="47"/>
      <c r="B18" s="16"/>
      <c r="C18" s="47"/>
      <c r="D18" s="47"/>
      <c r="E18" s="47"/>
      <c r="F18" s="47"/>
      <c r="G18" s="47"/>
      <c r="H18" s="47"/>
      <c r="I18" s="47"/>
      <c r="J18" s="47"/>
      <c r="K18" s="47"/>
      <c r="L18" s="47"/>
      <c r="M18" s="47"/>
      <c r="N18" s="47"/>
    </row>
    <row r="19" spans="1:14" ht="15.75">
      <c r="A19" s="47"/>
      <c r="B19" s="16"/>
      <c r="C19" s="47"/>
      <c r="D19" s="47"/>
      <c r="E19" s="47"/>
      <c r="F19" s="47"/>
      <c r="G19" s="47"/>
      <c r="H19" s="47"/>
      <c r="I19" s="47"/>
      <c r="J19" s="47"/>
      <c r="K19" s="47"/>
      <c r="L19" s="47"/>
      <c r="M19" s="47"/>
      <c r="N19" s="47"/>
    </row>
    <row r="20" spans="1:14" ht="15.75">
      <c r="A20" s="47"/>
      <c r="B20" s="16"/>
      <c r="C20" s="47"/>
      <c r="D20" s="47"/>
      <c r="E20" s="47"/>
      <c r="F20" s="47"/>
      <c r="G20" s="47"/>
      <c r="H20" s="47"/>
      <c r="I20" s="47"/>
      <c r="J20" s="47"/>
      <c r="K20" s="47"/>
      <c r="L20" s="47"/>
      <c r="M20" s="47"/>
      <c r="N20" s="47"/>
    </row>
    <row r="21" spans="1:14" ht="15.75">
      <c r="A21" s="47"/>
      <c r="B21" s="47" t="s">
        <v>15</v>
      </c>
      <c r="C21" s="47"/>
      <c r="D21" s="47"/>
      <c r="E21" s="47"/>
      <c r="F21" s="47"/>
      <c r="G21" s="47"/>
      <c r="H21" s="47"/>
      <c r="I21" s="47"/>
      <c r="J21" s="47"/>
      <c r="K21" s="47"/>
      <c r="L21" s="47"/>
      <c r="M21" s="47"/>
      <c r="N21" s="47"/>
    </row>
    <row r="22" spans="1:14" ht="15.75">
      <c r="A22" s="23"/>
      <c r="B22" s="23"/>
      <c r="C22" s="23"/>
      <c r="D22" s="23"/>
      <c r="E22" s="23"/>
      <c r="F22" s="23"/>
      <c r="G22" s="23"/>
      <c r="H22" s="23"/>
      <c r="I22" s="23"/>
      <c r="J22" s="23"/>
      <c r="K22" s="23"/>
      <c r="L22" s="23"/>
      <c r="M22" s="23"/>
      <c r="N22" s="23"/>
    </row>
    <row r="23" spans="1:14" ht="15.75" customHeight="1">
      <c r="A23" s="160" t="s">
        <v>102</v>
      </c>
      <c r="B23" s="160"/>
      <c r="C23" s="160"/>
      <c r="D23" s="160"/>
      <c r="E23" s="160"/>
      <c r="F23" s="160"/>
      <c r="G23" s="160"/>
      <c r="H23" s="160"/>
      <c r="I23" s="160"/>
      <c r="J23" s="160"/>
      <c r="K23" s="160"/>
      <c r="L23" s="160"/>
      <c r="M23" s="160"/>
      <c r="N23" s="48"/>
    </row>
    <row r="24" ht="15.75">
      <c r="N24" s="43" t="s">
        <v>17</v>
      </c>
    </row>
    <row r="25" spans="1:14" ht="15.75">
      <c r="A25" s="132" t="s">
        <v>34</v>
      </c>
      <c r="B25" s="132" t="s">
        <v>4</v>
      </c>
      <c r="C25" s="183" t="s">
        <v>63</v>
      </c>
      <c r="D25" s="183"/>
      <c r="E25" s="183"/>
      <c r="F25" s="183"/>
      <c r="G25" s="183"/>
      <c r="H25" s="183"/>
      <c r="I25" s="180" t="s">
        <v>93</v>
      </c>
      <c r="J25" s="181"/>
      <c r="K25" s="181"/>
      <c r="L25" s="181"/>
      <c r="M25" s="181"/>
      <c r="N25" s="182"/>
    </row>
    <row r="26" spans="1:14" ht="15">
      <c r="A26" s="132"/>
      <c r="B26" s="132"/>
      <c r="C26" s="179" t="s">
        <v>21</v>
      </c>
      <c r="D26" s="179"/>
      <c r="E26" s="179" t="s">
        <v>22</v>
      </c>
      <c r="F26" s="179"/>
      <c r="G26" s="179" t="s">
        <v>23</v>
      </c>
      <c r="H26" s="179" t="s">
        <v>30</v>
      </c>
      <c r="I26" s="179" t="s">
        <v>21</v>
      </c>
      <c r="J26" s="179"/>
      <c r="K26" s="179" t="s">
        <v>22</v>
      </c>
      <c r="L26" s="179"/>
      <c r="M26" s="179" t="s">
        <v>23</v>
      </c>
      <c r="N26" s="179" t="s">
        <v>31</v>
      </c>
    </row>
    <row r="27" spans="1:14" ht="55.5" customHeight="1">
      <c r="A27" s="132"/>
      <c r="B27" s="132"/>
      <c r="C27" s="179"/>
      <c r="D27" s="179"/>
      <c r="E27" s="179"/>
      <c r="F27" s="179"/>
      <c r="G27" s="179"/>
      <c r="H27" s="179"/>
      <c r="I27" s="179"/>
      <c r="J27" s="179"/>
      <c r="K27" s="179"/>
      <c r="L27" s="179"/>
      <c r="M27" s="179"/>
      <c r="N27" s="179"/>
    </row>
    <row r="28" spans="1:14" ht="15.75">
      <c r="A28" s="47">
        <v>1</v>
      </c>
      <c r="B28" s="47">
        <v>2</v>
      </c>
      <c r="C28" s="183">
        <v>3</v>
      </c>
      <c r="D28" s="183"/>
      <c r="E28" s="183">
        <v>4</v>
      </c>
      <c r="F28" s="183"/>
      <c r="G28" s="50">
        <v>5</v>
      </c>
      <c r="H28" s="50">
        <v>6</v>
      </c>
      <c r="I28" s="183">
        <v>7</v>
      </c>
      <c r="J28" s="183"/>
      <c r="K28" s="183">
        <v>8</v>
      </c>
      <c r="L28" s="183"/>
      <c r="M28" s="50">
        <v>9</v>
      </c>
      <c r="N28" s="50">
        <v>10</v>
      </c>
    </row>
    <row r="29" spans="1:14" ht="63">
      <c r="A29" s="54">
        <v>2210</v>
      </c>
      <c r="B29" s="16" t="s">
        <v>162</v>
      </c>
      <c r="C29" s="147">
        <v>204000</v>
      </c>
      <c r="D29" s="147"/>
      <c r="E29" s="147"/>
      <c r="F29" s="147"/>
      <c r="G29" s="49"/>
      <c r="H29" s="49">
        <f>C29</f>
        <v>204000</v>
      </c>
      <c r="I29" s="147">
        <v>197000</v>
      </c>
      <c r="J29" s="147"/>
      <c r="K29" s="147"/>
      <c r="L29" s="147"/>
      <c r="M29" s="49"/>
      <c r="N29" s="49">
        <f>I29</f>
        <v>197000</v>
      </c>
    </row>
    <row r="30" spans="1:14" ht="47.25">
      <c r="A30" s="54">
        <v>2240</v>
      </c>
      <c r="B30" s="16" t="s">
        <v>163</v>
      </c>
      <c r="C30" s="147">
        <f>C31-C29</f>
        <v>476000</v>
      </c>
      <c r="D30" s="147"/>
      <c r="E30" s="147"/>
      <c r="F30" s="147"/>
      <c r="G30" s="49"/>
      <c r="H30" s="56">
        <f>C30</f>
        <v>476000</v>
      </c>
      <c r="I30" s="147">
        <v>548000</v>
      </c>
      <c r="J30" s="147"/>
      <c r="K30" s="147"/>
      <c r="L30" s="147"/>
      <c r="M30" s="49"/>
      <c r="N30" s="56">
        <f>I30</f>
        <v>548000</v>
      </c>
    </row>
    <row r="31" spans="1:14" ht="15.75">
      <c r="A31" s="47"/>
      <c r="B31" s="47" t="s">
        <v>15</v>
      </c>
      <c r="C31" s="178">
        <v>680000</v>
      </c>
      <c r="D31" s="178"/>
      <c r="E31" s="184"/>
      <c r="F31" s="184"/>
      <c r="G31" s="18"/>
      <c r="H31" s="56">
        <f>C31</f>
        <v>680000</v>
      </c>
      <c r="I31" s="178">
        <f>I29+I30</f>
        <v>745000</v>
      </c>
      <c r="J31" s="178"/>
      <c r="K31" s="184"/>
      <c r="L31" s="184"/>
      <c r="M31" s="18"/>
      <c r="N31" s="56">
        <f>I31</f>
        <v>745000</v>
      </c>
    </row>
    <row r="33" spans="1:14" ht="15.75" customHeight="1">
      <c r="A33" s="160" t="s">
        <v>103</v>
      </c>
      <c r="B33" s="160"/>
      <c r="C33" s="160"/>
      <c r="D33" s="160"/>
      <c r="E33" s="160"/>
      <c r="F33" s="160"/>
      <c r="G33" s="160"/>
      <c r="H33" s="160"/>
      <c r="I33" s="160"/>
      <c r="J33" s="160"/>
      <c r="K33" s="160"/>
      <c r="L33" s="160"/>
      <c r="M33" s="160"/>
      <c r="N33" s="48"/>
    </row>
    <row r="34" ht="15.75">
      <c r="N34" s="43" t="s">
        <v>17</v>
      </c>
    </row>
    <row r="35" spans="1:14" ht="15.75">
      <c r="A35" s="132" t="s">
        <v>35</v>
      </c>
      <c r="B35" s="132" t="s">
        <v>4</v>
      </c>
      <c r="C35" s="183" t="s">
        <v>63</v>
      </c>
      <c r="D35" s="183"/>
      <c r="E35" s="183"/>
      <c r="F35" s="183"/>
      <c r="G35" s="183"/>
      <c r="H35" s="183"/>
      <c r="I35" s="180" t="s">
        <v>93</v>
      </c>
      <c r="J35" s="181"/>
      <c r="K35" s="181"/>
      <c r="L35" s="181"/>
      <c r="M35" s="181"/>
      <c r="N35" s="182"/>
    </row>
    <row r="36" spans="1:14" ht="15">
      <c r="A36" s="132"/>
      <c r="B36" s="132"/>
      <c r="C36" s="179" t="s">
        <v>21</v>
      </c>
      <c r="D36" s="179"/>
      <c r="E36" s="179" t="s">
        <v>22</v>
      </c>
      <c r="F36" s="179"/>
      <c r="G36" s="179" t="s">
        <v>23</v>
      </c>
      <c r="H36" s="179" t="s">
        <v>30</v>
      </c>
      <c r="I36" s="179" t="s">
        <v>21</v>
      </c>
      <c r="J36" s="179"/>
      <c r="K36" s="179" t="s">
        <v>22</v>
      </c>
      <c r="L36" s="179"/>
      <c r="M36" s="179" t="s">
        <v>23</v>
      </c>
      <c r="N36" s="179" t="s">
        <v>31</v>
      </c>
    </row>
    <row r="37" spans="1:14" ht="55.5" customHeight="1">
      <c r="A37" s="132"/>
      <c r="B37" s="132"/>
      <c r="C37" s="179"/>
      <c r="D37" s="179"/>
      <c r="E37" s="179"/>
      <c r="F37" s="179"/>
      <c r="G37" s="179"/>
      <c r="H37" s="179"/>
      <c r="I37" s="179"/>
      <c r="J37" s="179"/>
      <c r="K37" s="179"/>
      <c r="L37" s="179"/>
      <c r="M37" s="179"/>
      <c r="N37" s="179"/>
    </row>
    <row r="38" spans="1:14" ht="15.75">
      <c r="A38" s="47">
        <v>1</v>
      </c>
      <c r="B38" s="47">
        <v>2</v>
      </c>
      <c r="C38" s="183">
        <v>3</v>
      </c>
      <c r="D38" s="183"/>
      <c r="E38" s="183">
        <v>4</v>
      </c>
      <c r="F38" s="183"/>
      <c r="G38" s="50">
        <v>5</v>
      </c>
      <c r="H38" s="50">
        <v>6</v>
      </c>
      <c r="I38" s="183">
        <v>7</v>
      </c>
      <c r="J38" s="183"/>
      <c r="K38" s="183">
        <v>8</v>
      </c>
      <c r="L38" s="183"/>
      <c r="M38" s="50">
        <v>9</v>
      </c>
      <c r="N38" s="50">
        <v>10</v>
      </c>
    </row>
    <row r="39" spans="1:14" ht="15.75">
      <c r="A39" s="47"/>
      <c r="B39" s="16"/>
      <c r="C39" s="147"/>
      <c r="D39" s="147"/>
      <c r="E39" s="147"/>
      <c r="F39" s="147"/>
      <c r="G39" s="49"/>
      <c r="H39" s="49"/>
      <c r="I39" s="147"/>
      <c r="J39" s="147"/>
      <c r="K39" s="147"/>
      <c r="L39" s="147"/>
      <c r="M39" s="49"/>
      <c r="N39" s="49"/>
    </row>
    <row r="40" spans="1:14" ht="15.75">
      <c r="A40" s="47"/>
      <c r="B40" s="16"/>
      <c r="C40" s="147"/>
      <c r="D40" s="147"/>
      <c r="E40" s="147"/>
      <c r="F40" s="147"/>
      <c r="G40" s="49"/>
      <c r="H40" s="49"/>
      <c r="I40" s="147"/>
      <c r="J40" s="147"/>
      <c r="K40" s="147"/>
      <c r="L40" s="147"/>
      <c r="M40" s="49"/>
      <c r="N40" s="49"/>
    </row>
    <row r="41" spans="1:14" ht="15.75">
      <c r="A41" s="47"/>
      <c r="B41" s="16"/>
      <c r="C41" s="147"/>
      <c r="D41" s="147"/>
      <c r="E41" s="147"/>
      <c r="F41" s="147"/>
      <c r="G41" s="49"/>
      <c r="H41" s="49"/>
      <c r="I41" s="147"/>
      <c r="J41" s="147"/>
      <c r="K41" s="147"/>
      <c r="L41" s="147"/>
      <c r="M41" s="49"/>
      <c r="N41" s="49"/>
    </row>
    <row r="42" spans="1:14" ht="15.75">
      <c r="A42" s="47"/>
      <c r="B42" s="16"/>
      <c r="C42" s="147"/>
      <c r="D42" s="147"/>
      <c r="E42" s="147"/>
      <c r="F42" s="147"/>
      <c r="G42" s="49"/>
      <c r="H42" s="49"/>
      <c r="I42" s="147"/>
      <c r="J42" s="147"/>
      <c r="K42" s="147"/>
      <c r="L42" s="147"/>
      <c r="M42" s="49"/>
      <c r="N42" s="49"/>
    </row>
    <row r="43" spans="1:14" ht="15.75">
      <c r="A43" s="47"/>
      <c r="B43" s="47" t="s">
        <v>15</v>
      </c>
      <c r="C43" s="184"/>
      <c r="D43" s="184"/>
      <c r="E43" s="184"/>
      <c r="F43" s="184"/>
      <c r="G43" s="18"/>
      <c r="H43" s="18"/>
      <c r="I43" s="184"/>
      <c r="J43" s="184"/>
      <c r="K43" s="184"/>
      <c r="L43" s="184"/>
      <c r="M43" s="18"/>
      <c r="N43" s="18"/>
    </row>
  </sheetData>
  <sheetProtection/>
  <mergeCells count="80">
    <mergeCell ref="C42:D42"/>
    <mergeCell ref="E42:F42"/>
    <mergeCell ref="I42:J42"/>
    <mergeCell ref="K42:L42"/>
    <mergeCell ref="C43:D43"/>
    <mergeCell ref="E43:F43"/>
    <mergeCell ref="I43:J43"/>
    <mergeCell ref="K43:L43"/>
    <mergeCell ref="C40:D40"/>
    <mergeCell ref="E40:F40"/>
    <mergeCell ref="I40:J40"/>
    <mergeCell ref="K40:L40"/>
    <mergeCell ref="C41:D41"/>
    <mergeCell ref="E41:F41"/>
    <mergeCell ref="I41:J41"/>
    <mergeCell ref="K41:L41"/>
    <mergeCell ref="N36:N37"/>
    <mergeCell ref="C38:D38"/>
    <mergeCell ref="E38:F38"/>
    <mergeCell ref="I38:J38"/>
    <mergeCell ref="K38:L38"/>
    <mergeCell ref="C39:D39"/>
    <mergeCell ref="E39:F39"/>
    <mergeCell ref="I39:J39"/>
    <mergeCell ref="K39:L39"/>
    <mergeCell ref="E36:F37"/>
    <mergeCell ref="G36:G37"/>
    <mergeCell ref="H36:H37"/>
    <mergeCell ref="I36:J37"/>
    <mergeCell ref="K36:L37"/>
    <mergeCell ref="M36:M37"/>
    <mergeCell ref="C31:D31"/>
    <mergeCell ref="E31:F31"/>
    <mergeCell ref="I31:J31"/>
    <mergeCell ref="K31:L31"/>
    <mergeCell ref="A33:M33"/>
    <mergeCell ref="I29:J29"/>
    <mergeCell ref="K29:L29"/>
    <mergeCell ref="C30:D30"/>
    <mergeCell ref="E30:F30"/>
    <mergeCell ref="I30:J30"/>
    <mergeCell ref="A35:A37"/>
    <mergeCell ref="B35:B37"/>
    <mergeCell ref="C35:H35"/>
    <mergeCell ref="I35:N35"/>
    <mergeCell ref="C36:D37"/>
    <mergeCell ref="K30:L30"/>
    <mergeCell ref="K26:L27"/>
    <mergeCell ref="M26:M27"/>
    <mergeCell ref="N26:N27"/>
    <mergeCell ref="C28:D28"/>
    <mergeCell ref="E28:F28"/>
    <mergeCell ref="I28:J28"/>
    <mergeCell ref="K28:L28"/>
    <mergeCell ref="C29:D29"/>
    <mergeCell ref="E29:F29"/>
    <mergeCell ref="A23:M23"/>
    <mergeCell ref="A25:A27"/>
    <mergeCell ref="B25:B27"/>
    <mergeCell ref="C25:H25"/>
    <mergeCell ref="I25:N25"/>
    <mergeCell ref="C26:D27"/>
    <mergeCell ref="E26:F27"/>
    <mergeCell ref="G26:G27"/>
    <mergeCell ref="H26:H27"/>
    <mergeCell ref="I26:J27"/>
    <mergeCell ref="A12:M12"/>
    <mergeCell ref="A14:A15"/>
    <mergeCell ref="B14:B15"/>
    <mergeCell ref="C14:F14"/>
    <mergeCell ref="G14:J14"/>
    <mergeCell ref="K14:N14"/>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22" max="13" man="1"/>
  </rowBreaks>
</worksheet>
</file>

<file path=xl/worksheets/sheet12.xml><?xml version="1.0" encoding="utf-8"?>
<worksheet xmlns="http://schemas.openxmlformats.org/spreadsheetml/2006/main" xmlns:r="http://schemas.openxmlformats.org/officeDocument/2006/relationships">
  <sheetPr>
    <tabColor theme="5" tint="0.5999900102615356"/>
  </sheetPr>
  <dimension ref="A1:N48"/>
  <sheetViews>
    <sheetView view="pageBreakPreview" zoomScaleSheetLayoutView="100" zoomScalePageLayoutView="0" workbookViewId="0" topLeftCell="C10">
      <selection activeCell="K11" sqref="K11"/>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33</v>
      </c>
      <c r="B1" s="160"/>
      <c r="C1" s="160"/>
      <c r="D1" s="160"/>
      <c r="E1" s="160"/>
      <c r="F1" s="160"/>
      <c r="G1" s="160"/>
      <c r="H1" s="160"/>
      <c r="I1" s="160"/>
      <c r="J1" s="160"/>
      <c r="K1" s="160"/>
      <c r="L1" s="160"/>
      <c r="M1" s="160"/>
    </row>
    <row r="2" ht="10.5" customHeight="1"/>
    <row r="3" spans="1:13" ht="15.75">
      <c r="A3" s="160" t="s">
        <v>100</v>
      </c>
      <c r="B3" s="160"/>
      <c r="C3" s="160"/>
      <c r="D3" s="160"/>
      <c r="E3" s="160"/>
      <c r="F3" s="160"/>
      <c r="G3" s="160"/>
      <c r="H3" s="160"/>
      <c r="I3" s="160"/>
      <c r="J3" s="160"/>
      <c r="K3" s="160"/>
      <c r="L3" s="160"/>
      <c r="M3" s="160"/>
    </row>
    <row r="4" ht="15.75">
      <c r="N4" s="43" t="s">
        <v>17</v>
      </c>
    </row>
    <row r="5" spans="1:14" ht="15.75" customHeight="1">
      <c r="A5" s="132" t="s">
        <v>34</v>
      </c>
      <c r="B5" s="132" t="s">
        <v>4</v>
      </c>
      <c r="C5" s="132" t="s">
        <v>90</v>
      </c>
      <c r="D5" s="132"/>
      <c r="E5" s="132"/>
      <c r="F5" s="132"/>
      <c r="G5" s="132" t="s">
        <v>91</v>
      </c>
      <c r="H5" s="132"/>
      <c r="I5" s="132"/>
      <c r="J5" s="132"/>
      <c r="K5" s="132" t="s">
        <v>92</v>
      </c>
      <c r="L5" s="132"/>
      <c r="M5" s="132"/>
      <c r="N5" s="132"/>
    </row>
    <row r="6" spans="1:14" ht="69.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63">
      <c r="A8" s="47">
        <v>2210</v>
      </c>
      <c r="B8" s="16" t="s">
        <v>162</v>
      </c>
      <c r="C8" s="47">
        <v>124924</v>
      </c>
      <c r="D8" s="47"/>
      <c r="E8" s="47"/>
      <c r="F8" s="47">
        <f>C8+D8</f>
        <v>124924</v>
      </c>
      <c r="G8" s="47">
        <v>189802</v>
      </c>
      <c r="H8" s="47"/>
      <c r="I8" s="47"/>
      <c r="J8" s="47">
        <f>G8+H8</f>
        <v>189802</v>
      </c>
      <c r="K8" s="47">
        <v>400000</v>
      </c>
      <c r="L8" s="47"/>
      <c r="M8" s="47"/>
      <c r="N8" s="47">
        <f>K8</f>
        <v>400000</v>
      </c>
    </row>
    <row r="9" spans="1:14" ht="47.25">
      <c r="A9" s="47">
        <v>2240</v>
      </c>
      <c r="B9" s="16" t="s">
        <v>163</v>
      </c>
      <c r="C9" s="47">
        <v>486553</v>
      </c>
      <c r="D9" s="47"/>
      <c r="E9" s="47"/>
      <c r="F9" s="47">
        <f>C9+D9</f>
        <v>486553</v>
      </c>
      <c r="G9" s="47">
        <v>345790</v>
      </c>
      <c r="H9" s="47"/>
      <c r="I9" s="47"/>
      <c r="J9" s="47">
        <f>G9+H9</f>
        <v>345790</v>
      </c>
      <c r="K9" s="47">
        <v>400000</v>
      </c>
      <c r="L9" s="47"/>
      <c r="M9" s="47"/>
      <c r="N9" s="76">
        <f>K9</f>
        <v>400000</v>
      </c>
    </row>
    <row r="10" spans="1:14" ht="110.25">
      <c r="A10" s="47">
        <v>2282</v>
      </c>
      <c r="B10" s="16" t="s">
        <v>167</v>
      </c>
      <c r="C10" s="47">
        <v>1747719</v>
      </c>
      <c r="D10" s="47"/>
      <c r="E10" s="47"/>
      <c r="F10" s="47">
        <f>C10+D10</f>
        <v>1747719</v>
      </c>
      <c r="G10" s="47">
        <v>2235765</v>
      </c>
      <c r="H10" s="47"/>
      <c r="I10" s="47"/>
      <c r="J10" s="47">
        <f>G10+H10</f>
        <v>2235765</v>
      </c>
      <c r="K10" s="47">
        <v>2049580</v>
      </c>
      <c r="L10" s="47"/>
      <c r="M10" s="47"/>
      <c r="N10" s="76">
        <f>K10</f>
        <v>2049580</v>
      </c>
    </row>
    <row r="11" spans="1:14" ht="78.75">
      <c r="A11" s="47">
        <v>3110</v>
      </c>
      <c r="B11" s="16" t="s">
        <v>168</v>
      </c>
      <c r="C11" s="47"/>
      <c r="D11" s="47">
        <v>146765</v>
      </c>
      <c r="E11" s="47">
        <v>146765</v>
      </c>
      <c r="F11" s="47">
        <f>C11+D11</f>
        <v>146765</v>
      </c>
      <c r="G11" s="47"/>
      <c r="H11" s="47">
        <v>324064</v>
      </c>
      <c r="I11" s="47">
        <v>324064</v>
      </c>
      <c r="J11" s="47">
        <f>G11+H11</f>
        <v>324064</v>
      </c>
      <c r="K11" s="47"/>
      <c r="L11" s="47">
        <v>400000</v>
      </c>
      <c r="M11" s="47">
        <v>400000</v>
      </c>
      <c r="N11" s="47">
        <v>400000</v>
      </c>
    </row>
    <row r="12" spans="1:14" ht="78.75">
      <c r="A12" s="47">
        <v>3210</v>
      </c>
      <c r="B12" s="16" t="s">
        <v>169</v>
      </c>
      <c r="C12" s="47"/>
      <c r="D12" s="47">
        <v>31000</v>
      </c>
      <c r="E12" s="47">
        <v>31000</v>
      </c>
      <c r="F12" s="47">
        <f>C12+D12</f>
        <v>31000</v>
      </c>
      <c r="G12" s="47"/>
      <c r="H12" s="47">
        <v>200000</v>
      </c>
      <c r="I12" s="47">
        <v>200000</v>
      </c>
      <c r="J12" s="47">
        <f>G12+H12</f>
        <v>200000</v>
      </c>
      <c r="K12" s="47"/>
      <c r="L12" s="47"/>
      <c r="M12" s="47"/>
      <c r="N12" s="47"/>
    </row>
    <row r="13" spans="1:14" ht="15.75">
      <c r="A13" s="47"/>
      <c r="B13" s="47" t="s">
        <v>15</v>
      </c>
      <c r="C13" s="47">
        <f aca="true" t="shared" si="0" ref="C13:N13">SUM(C8:C12)</f>
        <v>2359196</v>
      </c>
      <c r="D13" s="47">
        <f t="shared" si="0"/>
        <v>177765</v>
      </c>
      <c r="E13" s="47">
        <f t="shared" si="0"/>
        <v>177765</v>
      </c>
      <c r="F13" s="47">
        <f t="shared" si="0"/>
        <v>2536961</v>
      </c>
      <c r="G13" s="47">
        <f t="shared" si="0"/>
        <v>2771357</v>
      </c>
      <c r="H13" s="47">
        <f t="shared" si="0"/>
        <v>524064</v>
      </c>
      <c r="I13" s="47">
        <f t="shared" si="0"/>
        <v>524064</v>
      </c>
      <c r="J13" s="47">
        <f t="shared" si="0"/>
        <v>3295421</v>
      </c>
      <c r="K13" s="76">
        <f t="shared" si="0"/>
        <v>2849580</v>
      </c>
      <c r="L13" s="76">
        <f t="shared" si="0"/>
        <v>400000</v>
      </c>
      <c r="M13" s="76">
        <f t="shared" si="0"/>
        <v>400000</v>
      </c>
      <c r="N13" s="76">
        <f t="shared" si="0"/>
        <v>3249580</v>
      </c>
    </row>
    <row r="15" spans="1:13" ht="15.75">
      <c r="A15" s="160" t="s">
        <v>101</v>
      </c>
      <c r="B15" s="160"/>
      <c r="C15" s="160"/>
      <c r="D15" s="160"/>
      <c r="E15" s="160"/>
      <c r="F15" s="160"/>
      <c r="G15" s="160"/>
      <c r="H15" s="160"/>
      <c r="I15" s="160"/>
      <c r="J15" s="160"/>
      <c r="K15" s="160"/>
      <c r="L15" s="160"/>
      <c r="M15" s="160"/>
    </row>
    <row r="16" spans="1:14" ht="15.75">
      <c r="A16" s="48"/>
      <c r="B16" s="48"/>
      <c r="C16" s="48"/>
      <c r="D16" s="48"/>
      <c r="E16" s="48"/>
      <c r="F16" s="48"/>
      <c r="G16" s="48"/>
      <c r="H16" s="48"/>
      <c r="I16" s="48"/>
      <c r="J16" s="48"/>
      <c r="K16" s="48"/>
      <c r="L16" s="48"/>
      <c r="M16" s="48"/>
      <c r="N16" s="43" t="s">
        <v>17</v>
      </c>
    </row>
    <row r="17" spans="1:14" ht="15.75">
      <c r="A17" s="132" t="s">
        <v>35</v>
      </c>
      <c r="B17" s="132" t="s">
        <v>4</v>
      </c>
      <c r="C17" s="132" t="s">
        <v>90</v>
      </c>
      <c r="D17" s="132"/>
      <c r="E17" s="132"/>
      <c r="F17" s="132"/>
      <c r="G17" s="132" t="s">
        <v>91</v>
      </c>
      <c r="H17" s="132"/>
      <c r="I17" s="132"/>
      <c r="J17" s="132"/>
      <c r="K17" s="132" t="s">
        <v>92</v>
      </c>
      <c r="L17" s="132"/>
      <c r="M17" s="132"/>
      <c r="N17" s="132"/>
    </row>
    <row r="18" spans="1:14" ht="69.75" customHeight="1">
      <c r="A18" s="132"/>
      <c r="B18" s="132"/>
      <c r="C18" s="47" t="s">
        <v>21</v>
      </c>
      <c r="D18" s="47" t="s">
        <v>22</v>
      </c>
      <c r="E18" s="47" t="s">
        <v>23</v>
      </c>
      <c r="F18" s="52" t="s">
        <v>30</v>
      </c>
      <c r="G18" s="47" t="s">
        <v>21</v>
      </c>
      <c r="H18" s="47" t="s">
        <v>22</v>
      </c>
      <c r="I18" s="47" t="s">
        <v>23</v>
      </c>
      <c r="J18" s="47" t="s">
        <v>29</v>
      </c>
      <c r="K18" s="47" t="s">
        <v>21</v>
      </c>
      <c r="L18" s="47" t="s">
        <v>22</v>
      </c>
      <c r="M18" s="47" t="s">
        <v>23</v>
      </c>
      <c r="N18" s="47" t="s">
        <v>32</v>
      </c>
    </row>
    <row r="19" spans="1:14" ht="15" customHeight="1">
      <c r="A19" s="47">
        <v>1</v>
      </c>
      <c r="B19" s="47">
        <v>2</v>
      </c>
      <c r="C19" s="47">
        <v>3</v>
      </c>
      <c r="D19" s="47">
        <v>4</v>
      </c>
      <c r="E19" s="47">
        <v>5</v>
      </c>
      <c r="F19" s="47">
        <v>6</v>
      </c>
      <c r="G19" s="47">
        <v>7</v>
      </c>
      <c r="H19" s="47">
        <v>8</v>
      </c>
      <c r="I19" s="47">
        <v>9</v>
      </c>
      <c r="J19" s="47">
        <v>10</v>
      </c>
      <c r="K19" s="47">
        <v>11</v>
      </c>
      <c r="L19" s="47">
        <v>12</v>
      </c>
      <c r="M19" s="47">
        <v>13</v>
      </c>
      <c r="N19" s="47">
        <v>14</v>
      </c>
    </row>
    <row r="20" spans="1:14" ht="15.75">
      <c r="A20" s="47"/>
      <c r="B20" s="16"/>
      <c r="C20" s="47"/>
      <c r="D20" s="47"/>
      <c r="E20" s="47"/>
      <c r="F20" s="47"/>
      <c r="G20" s="47"/>
      <c r="H20" s="47"/>
      <c r="I20" s="47"/>
      <c r="J20" s="47"/>
      <c r="K20" s="47"/>
      <c r="L20" s="47"/>
      <c r="M20" s="47"/>
      <c r="N20" s="47"/>
    </row>
    <row r="21" spans="1:14" ht="15.75">
      <c r="A21" s="47"/>
      <c r="B21" s="16"/>
      <c r="C21" s="47"/>
      <c r="D21" s="47"/>
      <c r="E21" s="47"/>
      <c r="F21" s="47"/>
      <c r="G21" s="47"/>
      <c r="H21" s="47"/>
      <c r="I21" s="47"/>
      <c r="J21" s="47"/>
      <c r="K21" s="47"/>
      <c r="L21" s="47"/>
      <c r="M21" s="47"/>
      <c r="N21" s="47"/>
    </row>
    <row r="22" spans="1:14" ht="15.75">
      <c r="A22" s="47"/>
      <c r="B22" s="16"/>
      <c r="C22" s="47"/>
      <c r="D22" s="47"/>
      <c r="E22" s="47"/>
      <c r="F22" s="47"/>
      <c r="G22" s="47"/>
      <c r="H22" s="47"/>
      <c r="I22" s="47"/>
      <c r="J22" s="47"/>
      <c r="K22" s="47"/>
      <c r="L22" s="47"/>
      <c r="M22" s="47"/>
      <c r="N22" s="47"/>
    </row>
    <row r="23" spans="1:14" ht="15.75">
      <c r="A23" s="47"/>
      <c r="B23" s="16"/>
      <c r="C23" s="47"/>
      <c r="D23" s="47"/>
      <c r="E23" s="47"/>
      <c r="F23" s="47"/>
      <c r="G23" s="47"/>
      <c r="H23" s="47"/>
      <c r="I23" s="47"/>
      <c r="J23" s="47"/>
      <c r="K23" s="47"/>
      <c r="L23" s="47"/>
      <c r="M23" s="47"/>
      <c r="N23" s="47"/>
    </row>
    <row r="24" spans="1:14" ht="15.75">
      <c r="A24" s="47"/>
      <c r="B24" s="47" t="s">
        <v>15</v>
      </c>
      <c r="C24" s="47"/>
      <c r="D24" s="47"/>
      <c r="E24" s="47"/>
      <c r="F24" s="47"/>
      <c r="G24" s="47"/>
      <c r="H24" s="47"/>
      <c r="I24" s="47"/>
      <c r="J24" s="47"/>
      <c r="K24" s="47"/>
      <c r="L24" s="47"/>
      <c r="M24" s="47"/>
      <c r="N24" s="47"/>
    </row>
    <row r="25" spans="1:14" ht="15.75">
      <c r="A25" s="23"/>
      <c r="B25" s="23"/>
      <c r="C25" s="23"/>
      <c r="D25" s="23"/>
      <c r="E25" s="23"/>
      <c r="F25" s="23"/>
      <c r="G25" s="23"/>
      <c r="H25" s="23"/>
      <c r="I25" s="23"/>
      <c r="J25" s="23"/>
      <c r="K25" s="23"/>
      <c r="L25" s="23"/>
      <c r="M25" s="23"/>
      <c r="N25" s="23"/>
    </row>
    <row r="26" spans="1:14" ht="15.75" customHeight="1">
      <c r="A26" s="160" t="s">
        <v>102</v>
      </c>
      <c r="B26" s="160"/>
      <c r="C26" s="160"/>
      <c r="D26" s="160"/>
      <c r="E26" s="160"/>
      <c r="F26" s="160"/>
      <c r="G26" s="160"/>
      <c r="H26" s="160"/>
      <c r="I26" s="160"/>
      <c r="J26" s="160"/>
      <c r="K26" s="160"/>
      <c r="L26" s="160"/>
      <c r="M26" s="160"/>
      <c r="N26" s="48"/>
    </row>
    <row r="27" ht="15.75">
      <c r="N27" s="43" t="s">
        <v>17</v>
      </c>
    </row>
    <row r="28" spans="1:14" ht="15.75">
      <c r="A28" s="132" t="s">
        <v>34</v>
      </c>
      <c r="B28" s="132" t="s">
        <v>4</v>
      </c>
      <c r="C28" s="183" t="s">
        <v>63</v>
      </c>
      <c r="D28" s="183"/>
      <c r="E28" s="183"/>
      <c r="F28" s="183"/>
      <c r="G28" s="183"/>
      <c r="H28" s="183"/>
      <c r="I28" s="180" t="s">
        <v>93</v>
      </c>
      <c r="J28" s="181"/>
      <c r="K28" s="181"/>
      <c r="L28" s="181"/>
      <c r="M28" s="181"/>
      <c r="N28" s="182"/>
    </row>
    <row r="29" spans="1:14" ht="15">
      <c r="A29" s="132"/>
      <c r="B29" s="132"/>
      <c r="C29" s="179" t="s">
        <v>21</v>
      </c>
      <c r="D29" s="179"/>
      <c r="E29" s="179" t="s">
        <v>22</v>
      </c>
      <c r="F29" s="179"/>
      <c r="G29" s="179" t="s">
        <v>23</v>
      </c>
      <c r="H29" s="179" t="s">
        <v>30</v>
      </c>
      <c r="I29" s="179" t="s">
        <v>21</v>
      </c>
      <c r="J29" s="179"/>
      <c r="K29" s="179" t="s">
        <v>22</v>
      </c>
      <c r="L29" s="179"/>
      <c r="M29" s="179" t="s">
        <v>23</v>
      </c>
      <c r="N29" s="179" t="s">
        <v>31</v>
      </c>
    </row>
    <row r="30" spans="1:14" ht="55.5" customHeight="1">
      <c r="A30" s="132"/>
      <c r="B30" s="132"/>
      <c r="C30" s="179"/>
      <c r="D30" s="179"/>
      <c r="E30" s="179"/>
      <c r="F30" s="179"/>
      <c r="G30" s="179"/>
      <c r="H30" s="179"/>
      <c r="I30" s="179"/>
      <c r="J30" s="179"/>
      <c r="K30" s="179"/>
      <c r="L30" s="179"/>
      <c r="M30" s="179"/>
      <c r="N30" s="179"/>
    </row>
    <row r="31" spans="1:14" ht="15.75">
      <c r="A31" s="47">
        <v>1</v>
      </c>
      <c r="B31" s="47">
        <v>2</v>
      </c>
      <c r="C31" s="183">
        <v>3</v>
      </c>
      <c r="D31" s="183"/>
      <c r="E31" s="183">
        <v>4</v>
      </c>
      <c r="F31" s="183"/>
      <c r="G31" s="50">
        <v>5</v>
      </c>
      <c r="H31" s="50">
        <v>6</v>
      </c>
      <c r="I31" s="183">
        <v>7</v>
      </c>
      <c r="J31" s="183"/>
      <c r="K31" s="183">
        <v>8</v>
      </c>
      <c r="L31" s="183"/>
      <c r="M31" s="50">
        <v>9</v>
      </c>
      <c r="N31" s="50">
        <v>10</v>
      </c>
    </row>
    <row r="32" spans="1:14" ht="63">
      <c r="A32" s="76">
        <v>2210</v>
      </c>
      <c r="B32" s="16" t="s">
        <v>162</v>
      </c>
      <c r="C32" s="147">
        <v>600000</v>
      </c>
      <c r="D32" s="147"/>
      <c r="E32" s="147"/>
      <c r="F32" s="147"/>
      <c r="G32" s="49"/>
      <c r="H32" s="49">
        <v>600000</v>
      </c>
      <c r="I32" s="147">
        <v>600000</v>
      </c>
      <c r="J32" s="147"/>
      <c r="K32" s="147"/>
      <c r="L32" s="147"/>
      <c r="M32" s="49"/>
      <c r="N32" s="49">
        <v>600000</v>
      </c>
    </row>
    <row r="33" spans="1:14" ht="47.25">
      <c r="A33" s="76">
        <v>2240</v>
      </c>
      <c r="B33" s="16" t="s">
        <v>163</v>
      </c>
      <c r="C33" s="147">
        <v>600000</v>
      </c>
      <c r="D33" s="147"/>
      <c r="E33" s="147"/>
      <c r="F33" s="147"/>
      <c r="G33" s="49"/>
      <c r="H33" s="49">
        <v>600000</v>
      </c>
      <c r="I33" s="147">
        <v>600000</v>
      </c>
      <c r="J33" s="147"/>
      <c r="K33" s="147"/>
      <c r="L33" s="147"/>
      <c r="M33" s="49"/>
      <c r="N33" s="49">
        <v>600000</v>
      </c>
    </row>
    <row r="34" spans="1:14" ht="110.25">
      <c r="A34" s="76">
        <v>2282</v>
      </c>
      <c r="B34" s="16" t="s">
        <v>167</v>
      </c>
      <c r="C34" s="147">
        <v>2246600</v>
      </c>
      <c r="D34" s="147"/>
      <c r="E34" s="147"/>
      <c r="F34" s="147"/>
      <c r="G34" s="49"/>
      <c r="H34" s="49">
        <f>C34</f>
        <v>2246600</v>
      </c>
      <c r="I34" s="147">
        <v>2410600</v>
      </c>
      <c r="J34" s="147"/>
      <c r="K34" s="147"/>
      <c r="L34" s="147"/>
      <c r="M34" s="49"/>
      <c r="N34" s="49">
        <f>I34</f>
        <v>2410600</v>
      </c>
    </row>
    <row r="35" spans="1:14" ht="78.75">
      <c r="A35" s="76">
        <v>3110</v>
      </c>
      <c r="B35" s="16" t="s">
        <v>168</v>
      </c>
      <c r="C35" s="147"/>
      <c r="D35" s="147"/>
      <c r="E35" s="147">
        <v>800000</v>
      </c>
      <c r="F35" s="147"/>
      <c r="G35" s="49">
        <v>800000</v>
      </c>
      <c r="H35" s="49">
        <v>800000</v>
      </c>
      <c r="I35" s="147"/>
      <c r="J35" s="147"/>
      <c r="K35" s="147">
        <v>800000</v>
      </c>
      <c r="L35" s="147"/>
      <c r="M35" s="49">
        <v>800000</v>
      </c>
      <c r="N35" s="49">
        <v>800000</v>
      </c>
    </row>
    <row r="36" spans="1:14" ht="15.75">
      <c r="A36" s="47"/>
      <c r="B36" s="47" t="s">
        <v>15</v>
      </c>
      <c r="C36" s="178">
        <f>SUM(C32:D35)</f>
        <v>3446600</v>
      </c>
      <c r="D36" s="178"/>
      <c r="E36" s="178">
        <f>SUM(E32:F35)</f>
        <v>800000</v>
      </c>
      <c r="F36" s="178"/>
      <c r="G36" s="80">
        <v>800000</v>
      </c>
      <c r="H36" s="80">
        <f>SUM(H32:H35)</f>
        <v>4246600</v>
      </c>
      <c r="I36" s="178">
        <f>SUM(I32:J34)</f>
        <v>3610600</v>
      </c>
      <c r="J36" s="178"/>
      <c r="K36" s="178">
        <v>800000</v>
      </c>
      <c r="L36" s="178"/>
      <c r="M36" s="80">
        <v>800000</v>
      </c>
      <c r="N36" s="80">
        <f>SUM(N32:N35)</f>
        <v>4410600</v>
      </c>
    </row>
    <row r="38" spans="1:14" ht="15.75" customHeight="1">
      <c r="A38" s="160" t="s">
        <v>103</v>
      </c>
      <c r="B38" s="160"/>
      <c r="C38" s="160"/>
      <c r="D38" s="160"/>
      <c r="E38" s="160"/>
      <c r="F38" s="160"/>
      <c r="G38" s="160"/>
      <c r="H38" s="160"/>
      <c r="I38" s="160"/>
      <c r="J38" s="160"/>
      <c r="K38" s="160"/>
      <c r="L38" s="160"/>
      <c r="M38" s="160"/>
      <c r="N38" s="48"/>
    </row>
    <row r="39" ht="15.75">
      <c r="N39" s="43" t="s">
        <v>17</v>
      </c>
    </row>
    <row r="40" spans="1:14" ht="15.75">
      <c r="A40" s="132" t="s">
        <v>35</v>
      </c>
      <c r="B40" s="132" t="s">
        <v>4</v>
      </c>
      <c r="C40" s="183" t="s">
        <v>63</v>
      </c>
      <c r="D40" s="183"/>
      <c r="E40" s="183"/>
      <c r="F40" s="183"/>
      <c r="G40" s="183"/>
      <c r="H40" s="183"/>
      <c r="I40" s="180" t="s">
        <v>93</v>
      </c>
      <c r="J40" s="181"/>
      <c r="K40" s="181"/>
      <c r="L40" s="181"/>
      <c r="M40" s="181"/>
      <c r="N40" s="182"/>
    </row>
    <row r="41" spans="1:14" ht="15">
      <c r="A41" s="132"/>
      <c r="B41" s="132"/>
      <c r="C41" s="179" t="s">
        <v>21</v>
      </c>
      <c r="D41" s="179"/>
      <c r="E41" s="179" t="s">
        <v>22</v>
      </c>
      <c r="F41" s="179"/>
      <c r="G41" s="179" t="s">
        <v>23</v>
      </c>
      <c r="H41" s="179" t="s">
        <v>30</v>
      </c>
      <c r="I41" s="179" t="s">
        <v>21</v>
      </c>
      <c r="J41" s="179"/>
      <c r="K41" s="179" t="s">
        <v>22</v>
      </c>
      <c r="L41" s="179"/>
      <c r="M41" s="179" t="s">
        <v>23</v>
      </c>
      <c r="N41" s="179" t="s">
        <v>31</v>
      </c>
    </row>
    <row r="42" spans="1:14" ht="55.5" customHeight="1">
      <c r="A42" s="132"/>
      <c r="B42" s="132"/>
      <c r="C42" s="179"/>
      <c r="D42" s="179"/>
      <c r="E42" s="179"/>
      <c r="F42" s="179"/>
      <c r="G42" s="179"/>
      <c r="H42" s="179"/>
      <c r="I42" s="179"/>
      <c r="J42" s="179"/>
      <c r="K42" s="179"/>
      <c r="L42" s="179"/>
      <c r="M42" s="179"/>
      <c r="N42" s="179"/>
    </row>
    <row r="43" spans="1:14" ht="15.75">
      <c r="A43" s="47">
        <v>1</v>
      </c>
      <c r="B43" s="47">
        <v>2</v>
      </c>
      <c r="C43" s="183">
        <v>3</v>
      </c>
      <c r="D43" s="183"/>
      <c r="E43" s="183">
        <v>4</v>
      </c>
      <c r="F43" s="183"/>
      <c r="G43" s="50">
        <v>5</v>
      </c>
      <c r="H43" s="50">
        <v>6</v>
      </c>
      <c r="I43" s="183">
        <v>7</v>
      </c>
      <c r="J43" s="183"/>
      <c r="K43" s="183">
        <v>8</v>
      </c>
      <c r="L43" s="183"/>
      <c r="M43" s="50">
        <v>9</v>
      </c>
      <c r="N43" s="50">
        <v>10</v>
      </c>
    </row>
    <row r="44" spans="1:14" ht="15.75">
      <c r="A44" s="47"/>
      <c r="B44" s="16"/>
      <c r="C44" s="147"/>
      <c r="D44" s="147"/>
      <c r="E44" s="147"/>
      <c r="F44" s="147"/>
      <c r="G44" s="49"/>
      <c r="H44" s="49"/>
      <c r="I44" s="147"/>
      <c r="J44" s="147"/>
      <c r="K44" s="147"/>
      <c r="L44" s="147"/>
      <c r="M44" s="49"/>
      <c r="N44" s="49"/>
    </row>
    <row r="45" spans="1:14" ht="15.75">
      <c r="A45" s="47"/>
      <c r="B45" s="16"/>
      <c r="C45" s="147"/>
      <c r="D45" s="147"/>
      <c r="E45" s="147"/>
      <c r="F45" s="147"/>
      <c r="G45" s="49"/>
      <c r="H45" s="49"/>
      <c r="I45" s="147"/>
      <c r="J45" s="147"/>
      <c r="K45" s="147"/>
      <c r="L45" s="147"/>
      <c r="M45" s="49"/>
      <c r="N45" s="49"/>
    </row>
    <row r="46" spans="1:14" ht="15.75">
      <c r="A46" s="47"/>
      <c r="B46" s="16"/>
      <c r="C46" s="147"/>
      <c r="D46" s="147"/>
      <c r="E46" s="147"/>
      <c r="F46" s="147"/>
      <c r="G46" s="49"/>
      <c r="H46" s="49"/>
      <c r="I46" s="147"/>
      <c r="J46" s="147"/>
      <c r="K46" s="147"/>
      <c r="L46" s="147"/>
      <c r="M46" s="49"/>
      <c r="N46" s="49"/>
    </row>
    <row r="47" spans="1:14" ht="15.75">
      <c r="A47" s="47"/>
      <c r="B47" s="16"/>
      <c r="C47" s="147"/>
      <c r="D47" s="147"/>
      <c r="E47" s="147"/>
      <c r="F47" s="147"/>
      <c r="G47" s="49"/>
      <c r="H47" s="49"/>
      <c r="I47" s="147"/>
      <c r="J47" s="147"/>
      <c r="K47" s="147"/>
      <c r="L47" s="147"/>
      <c r="M47" s="49"/>
      <c r="N47" s="49"/>
    </row>
    <row r="48" spans="1:14" ht="15.75">
      <c r="A48" s="47"/>
      <c r="B48" s="47" t="s">
        <v>15</v>
      </c>
      <c r="C48" s="184"/>
      <c r="D48" s="184"/>
      <c r="E48" s="184"/>
      <c r="F48" s="184"/>
      <c r="G48" s="18"/>
      <c r="H48" s="18"/>
      <c r="I48" s="184"/>
      <c r="J48" s="184"/>
      <c r="K48" s="184"/>
      <c r="L48" s="184"/>
      <c r="M48" s="18"/>
      <c r="N48" s="18"/>
    </row>
  </sheetData>
  <sheetProtection/>
  <mergeCells count="88">
    <mergeCell ref="C47:D47"/>
    <mergeCell ref="E47:F47"/>
    <mergeCell ref="I47:J47"/>
    <mergeCell ref="K47:L47"/>
    <mergeCell ref="C48:D48"/>
    <mergeCell ref="E48:F48"/>
    <mergeCell ref="I48:J48"/>
    <mergeCell ref="K48:L48"/>
    <mergeCell ref="C45:D45"/>
    <mergeCell ref="E45:F45"/>
    <mergeCell ref="I45:J45"/>
    <mergeCell ref="K45:L45"/>
    <mergeCell ref="C46:D46"/>
    <mergeCell ref="E46:F46"/>
    <mergeCell ref="I46:J46"/>
    <mergeCell ref="K46:L46"/>
    <mergeCell ref="N41:N42"/>
    <mergeCell ref="C43:D43"/>
    <mergeCell ref="E43:F43"/>
    <mergeCell ref="I43:J43"/>
    <mergeCell ref="K43:L43"/>
    <mergeCell ref="C44:D44"/>
    <mergeCell ref="E44:F44"/>
    <mergeCell ref="I44:J44"/>
    <mergeCell ref="K44:L44"/>
    <mergeCell ref="E41:F42"/>
    <mergeCell ref="G41:G42"/>
    <mergeCell ref="H41:H42"/>
    <mergeCell ref="I41:J42"/>
    <mergeCell ref="K41:L42"/>
    <mergeCell ref="M41:M42"/>
    <mergeCell ref="C36:D36"/>
    <mergeCell ref="E36:F36"/>
    <mergeCell ref="I36:J36"/>
    <mergeCell ref="K36:L36"/>
    <mergeCell ref="A38:M38"/>
    <mergeCell ref="A40:A42"/>
    <mergeCell ref="B40:B42"/>
    <mergeCell ref="C40:H40"/>
    <mergeCell ref="I40:N40"/>
    <mergeCell ref="C41:D42"/>
    <mergeCell ref="C34:D34"/>
    <mergeCell ref="E34:F34"/>
    <mergeCell ref="I34:J34"/>
    <mergeCell ref="K34:L34"/>
    <mergeCell ref="C35:D35"/>
    <mergeCell ref="E35:F35"/>
    <mergeCell ref="I35:J35"/>
    <mergeCell ref="K35:L35"/>
    <mergeCell ref="C32:D32"/>
    <mergeCell ref="E32:F32"/>
    <mergeCell ref="I32:J32"/>
    <mergeCell ref="K32:L32"/>
    <mergeCell ref="C33:D33"/>
    <mergeCell ref="E33:F33"/>
    <mergeCell ref="I33:J33"/>
    <mergeCell ref="K33:L33"/>
    <mergeCell ref="K29:L30"/>
    <mergeCell ref="M29:M30"/>
    <mergeCell ref="N29:N30"/>
    <mergeCell ref="C31:D31"/>
    <mergeCell ref="E31:F31"/>
    <mergeCell ref="I31:J31"/>
    <mergeCell ref="K31:L31"/>
    <mergeCell ref="A26:M26"/>
    <mergeCell ref="A28:A30"/>
    <mergeCell ref="B28:B30"/>
    <mergeCell ref="C28:H28"/>
    <mergeCell ref="I28:N28"/>
    <mergeCell ref="C29:D30"/>
    <mergeCell ref="E29:F30"/>
    <mergeCell ref="G29:G30"/>
    <mergeCell ref="H29:H30"/>
    <mergeCell ref="I29:J30"/>
    <mergeCell ref="A15:M15"/>
    <mergeCell ref="A17:A18"/>
    <mergeCell ref="B17:B18"/>
    <mergeCell ref="C17:F17"/>
    <mergeCell ref="G17:J17"/>
    <mergeCell ref="K17:N17"/>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25" max="13" man="1"/>
  </rowBreaks>
</worksheet>
</file>

<file path=xl/worksheets/sheet13.xml><?xml version="1.0" encoding="utf-8"?>
<worksheet xmlns="http://schemas.openxmlformats.org/spreadsheetml/2006/main" xmlns:r="http://schemas.openxmlformats.org/officeDocument/2006/relationships">
  <sheetPr>
    <tabColor theme="5" tint="0.5999900102615356"/>
  </sheetPr>
  <dimension ref="A1:N41"/>
  <sheetViews>
    <sheetView view="pageBreakPreview" zoomScaleSheetLayoutView="100" zoomScalePageLayoutView="0" workbookViewId="0" topLeftCell="A5">
      <selection activeCell="C8" sqref="C8"/>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33</v>
      </c>
      <c r="B1" s="160"/>
      <c r="C1" s="160"/>
      <c r="D1" s="160"/>
      <c r="E1" s="160"/>
      <c r="F1" s="160"/>
      <c r="G1" s="160"/>
      <c r="H1" s="160"/>
      <c r="I1" s="160"/>
      <c r="J1" s="160"/>
      <c r="K1" s="160"/>
      <c r="L1" s="160"/>
      <c r="M1" s="160"/>
    </row>
    <row r="2" ht="2.25" customHeight="1"/>
    <row r="3" spans="1:13" ht="15.75">
      <c r="A3" s="160" t="s">
        <v>100</v>
      </c>
      <c r="B3" s="160"/>
      <c r="C3" s="160"/>
      <c r="D3" s="160"/>
      <c r="E3" s="160"/>
      <c r="F3" s="160"/>
      <c r="G3" s="160"/>
      <c r="H3" s="160"/>
      <c r="I3" s="160"/>
      <c r="J3" s="160"/>
      <c r="K3" s="160"/>
      <c r="L3" s="160"/>
      <c r="M3" s="160"/>
    </row>
    <row r="4" ht="3" customHeight="1">
      <c r="N4" s="43" t="s">
        <v>17</v>
      </c>
    </row>
    <row r="5" spans="1:14" ht="15.75" customHeight="1">
      <c r="A5" s="132" t="s">
        <v>34</v>
      </c>
      <c r="B5" s="132" t="s">
        <v>4</v>
      </c>
      <c r="C5" s="132" t="s">
        <v>90</v>
      </c>
      <c r="D5" s="132"/>
      <c r="E5" s="132"/>
      <c r="F5" s="132"/>
      <c r="G5" s="132" t="s">
        <v>91</v>
      </c>
      <c r="H5" s="132"/>
      <c r="I5" s="132"/>
      <c r="J5" s="132"/>
      <c r="K5" s="132" t="s">
        <v>92</v>
      </c>
      <c r="L5" s="132"/>
      <c r="M5" s="132"/>
      <c r="N5" s="132"/>
    </row>
    <row r="6" spans="1:14" ht="69.75" customHeight="1">
      <c r="A6" s="132"/>
      <c r="B6" s="132"/>
      <c r="C6" s="82" t="s">
        <v>21</v>
      </c>
      <c r="D6" s="82" t="s">
        <v>22</v>
      </c>
      <c r="E6" s="82" t="s">
        <v>23</v>
      </c>
      <c r="F6" s="90" t="s">
        <v>30</v>
      </c>
      <c r="G6" s="82" t="s">
        <v>21</v>
      </c>
      <c r="H6" s="82" t="s">
        <v>22</v>
      </c>
      <c r="I6" s="82" t="s">
        <v>23</v>
      </c>
      <c r="J6" s="82" t="s">
        <v>29</v>
      </c>
      <c r="K6" s="82" t="s">
        <v>21</v>
      </c>
      <c r="L6" s="82" t="s">
        <v>22</v>
      </c>
      <c r="M6" s="82" t="s">
        <v>23</v>
      </c>
      <c r="N6" s="82" t="s">
        <v>32</v>
      </c>
    </row>
    <row r="7" spans="1:14" ht="15.75">
      <c r="A7" s="82">
        <v>1</v>
      </c>
      <c r="B7" s="82">
        <v>2</v>
      </c>
      <c r="C7" s="82">
        <v>3</v>
      </c>
      <c r="D7" s="82">
        <v>4</v>
      </c>
      <c r="E7" s="82">
        <v>5</v>
      </c>
      <c r="F7" s="82">
        <v>6</v>
      </c>
      <c r="G7" s="82">
        <v>7</v>
      </c>
      <c r="H7" s="82">
        <v>8</v>
      </c>
      <c r="I7" s="82">
        <v>9</v>
      </c>
      <c r="J7" s="82">
        <v>10</v>
      </c>
      <c r="K7" s="82">
        <v>11</v>
      </c>
      <c r="L7" s="82">
        <v>12</v>
      </c>
      <c r="M7" s="82">
        <v>13</v>
      </c>
      <c r="N7" s="82">
        <v>14</v>
      </c>
    </row>
    <row r="8" spans="1:14" ht="78.75">
      <c r="A8" s="82">
        <v>3220</v>
      </c>
      <c r="B8" s="16" t="s">
        <v>169</v>
      </c>
      <c r="C8" s="82"/>
      <c r="D8" s="82"/>
      <c r="E8" s="82"/>
      <c r="F8" s="82"/>
      <c r="G8" s="82"/>
      <c r="H8" s="82"/>
      <c r="I8" s="82"/>
      <c r="J8" s="82"/>
      <c r="K8" s="82"/>
      <c r="L8" s="82"/>
      <c r="M8" s="82"/>
      <c r="N8" s="82"/>
    </row>
    <row r="9" spans="1:14" ht="15.75">
      <c r="A9" s="82"/>
      <c r="B9" s="82" t="s">
        <v>15</v>
      </c>
      <c r="C9" s="82"/>
      <c r="D9" s="82"/>
      <c r="E9" s="82"/>
      <c r="F9" s="82"/>
      <c r="G9" s="82"/>
      <c r="H9" s="82"/>
      <c r="I9" s="82"/>
      <c r="J9" s="82"/>
      <c r="K9" s="82"/>
      <c r="L9" s="82">
        <f>L8</f>
        <v>0</v>
      </c>
      <c r="M9" s="82">
        <f>M8</f>
        <v>0</v>
      </c>
      <c r="N9" s="82">
        <f>N8</f>
        <v>0</v>
      </c>
    </row>
    <row r="11" spans="1:13" ht="15.75">
      <c r="A11" s="160" t="s">
        <v>101</v>
      </c>
      <c r="B11" s="160"/>
      <c r="C11" s="160"/>
      <c r="D11" s="160"/>
      <c r="E11" s="160"/>
      <c r="F11" s="160"/>
      <c r="G11" s="160"/>
      <c r="H11" s="160"/>
      <c r="I11" s="160"/>
      <c r="J11" s="160"/>
      <c r="K11" s="160"/>
      <c r="L11" s="160"/>
      <c r="M11" s="160"/>
    </row>
    <row r="12" spans="1:14" ht="15.75">
      <c r="A12" s="83"/>
      <c r="B12" s="83"/>
      <c r="C12" s="83"/>
      <c r="D12" s="83"/>
      <c r="E12" s="83"/>
      <c r="F12" s="83"/>
      <c r="G12" s="83"/>
      <c r="H12" s="83"/>
      <c r="I12" s="83"/>
      <c r="J12" s="83"/>
      <c r="K12" s="83"/>
      <c r="L12" s="83"/>
      <c r="M12" s="83"/>
      <c r="N12" s="43" t="s">
        <v>17</v>
      </c>
    </row>
    <row r="13" spans="1:14" ht="15.75">
      <c r="A13" s="132" t="s">
        <v>35</v>
      </c>
      <c r="B13" s="132" t="s">
        <v>4</v>
      </c>
      <c r="C13" s="132" t="s">
        <v>90</v>
      </c>
      <c r="D13" s="132"/>
      <c r="E13" s="132"/>
      <c r="F13" s="132"/>
      <c r="G13" s="132" t="s">
        <v>91</v>
      </c>
      <c r="H13" s="132"/>
      <c r="I13" s="132"/>
      <c r="J13" s="132"/>
      <c r="K13" s="132" t="s">
        <v>92</v>
      </c>
      <c r="L13" s="132"/>
      <c r="M13" s="132"/>
      <c r="N13" s="132"/>
    </row>
    <row r="14" spans="1:14" ht="69.75" customHeight="1">
      <c r="A14" s="132"/>
      <c r="B14" s="132"/>
      <c r="C14" s="82" t="s">
        <v>21</v>
      </c>
      <c r="D14" s="82" t="s">
        <v>22</v>
      </c>
      <c r="E14" s="82" t="s">
        <v>23</v>
      </c>
      <c r="F14" s="90" t="s">
        <v>30</v>
      </c>
      <c r="G14" s="82" t="s">
        <v>21</v>
      </c>
      <c r="H14" s="82" t="s">
        <v>22</v>
      </c>
      <c r="I14" s="82" t="s">
        <v>23</v>
      </c>
      <c r="J14" s="82" t="s">
        <v>29</v>
      </c>
      <c r="K14" s="82" t="s">
        <v>21</v>
      </c>
      <c r="L14" s="82" t="s">
        <v>22</v>
      </c>
      <c r="M14" s="82" t="s">
        <v>23</v>
      </c>
      <c r="N14" s="82" t="s">
        <v>32</v>
      </c>
    </row>
    <row r="15" spans="1:14" ht="15" customHeight="1">
      <c r="A15" s="82">
        <v>1</v>
      </c>
      <c r="B15" s="82">
        <v>2</v>
      </c>
      <c r="C15" s="82">
        <v>3</v>
      </c>
      <c r="D15" s="82">
        <v>4</v>
      </c>
      <c r="E15" s="82">
        <v>5</v>
      </c>
      <c r="F15" s="82">
        <v>6</v>
      </c>
      <c r="G15" s="82">
        <v>7</v>
      </c>
      <c r="H15" s="82">
        <v>8</v>
      </c>
      <c r="I15" s="82">
        <v>9</v>
      </c>
      <c r="J15" s="82">
        <v>10</v>
      </c>
      <c r="K15" s="82">
        <v>11</v>
      </c>
      <c r="L15" s="82">
        <v>12</v>
      </c>
      <c r="M15" s="82">
        <v>13</v>
      </c>
      <c r="N15" s="82">
        <v>14</v>
      </c>
    </row>
    <row r="16" spans="1:14" ht="15.75">
      <c r="A16" s="82"/>
      <c r="B16" s="16"/>
      <c r="C16" s="82"/>
      <c r="D16" s="82"/>
      <c r="E16" s="82"/>
      <c r="F16" s="82"/>
      <c r="G16" s="82"/>
      <c r="H16" s="82"/>
      <c r="I16" s="82"/>
      <c r="J16" s="82"/>
      <c r="K16" s="82"/>
      <c r="L16" s="82"/>
      <c r="M16" s="82"/>
      <c r="N16" s="82"/>
    </row>
    <row r="17" spans="1:14" ht="15.75">
      <c r="A17" s="82"/>
      <c r="B17" s="16"/>
      <c r="C17" s="82"/>
      <c r="D17" s="82"/>
      <c r="E17" s="82"/>
      <c r="F17" s="82"/>
      <c r="G17" s="82"/>
      <c r="H17" s="82"/>
      <c r="I17" s="82"/>
      <c r="J17" s="82"/>
      <c r="K17" s="82"/>
      <c r="L17" s="82"/>
      <c r="M17" s="82"/>
      <c r="N17" s="82"/>
    </row>
    <row r="18" spans="1:14" ht="15.75">
      <c r="A18" s="82"/>
      <c r="B18" s="16"/>
      <c r="C18" s="82"/>
      <c r="D18" s="82"/>
      <c r="E18" s="82"/>
      <c r="F18" s="82"/>
      <c r="G18" s="82"/>
      <c r="H18" s="82"/>
      <c r="I18" s="82"/>
      <c r="J18" s="82"/>
      <c r="K18" s="82"/>
      <c r="L18" s="82"/>
      <c r="M18" s="82"/>
      <c r="N18" s="82"/>
    </row>
    <row r="19" spans="1:14" ht="15.75">
      <c r="A19" s="82"/>
      <c r="B19" s="16"/>
      <c r="C19" s="82"/>
      <c r="D19" s="82"/>
      <c r="E19" s="82"/>
      <c r="F19" s="82"/>
      <c r="G19" s="82"/>
      <c r="H19" s="82"/>
      <c r="I19" s="82"/>
      <c r="J19" s="82"/>
      <c r="K19" s="82"/>
      <c r="L19" s="82"/>
      <c r="M19" s="82"/>
      <c r="N19" s="82"/>
    </row>
    <row r="20" spans="1:14" ht="15.75">
      <c r="A20" s="82"/>
      <c r="B20" s="82" t="s">
        <v>15</v>
      </c>
      <c r="C20" s="82"/>
      <c r="D20" s="82"/>
      <c r="E20" s="82"/>
      <c r="F20" s="82"/>
      <c r="G20" s="82"/>
      <c r="H20" s="82"/>
      <c r="I20" s="82"/>
      <c r="J20" s="82"/>
      <c r="K20" s="82"/>
      <c r="L20" s="82"/>
      <c r="M20" s="82"/>
      <c r="N20" s="82"/>
    </row>
    <row r="21" spans="1:14" ht="15.75">
      <c r="A21" s="23"/>
      <c r="B21" s="23"/>
      <c r="C21" s="23"/>
      <c r="D21" s="23"/>
      <c r="E21" s="23"/>
      <c r="F21" s="23"/>
      <c r="G21" s="23"/>
      <c r="H21" s="23"/>
      <c r="I21" s="23"/>
      <c r="J21" s="23"/>
      <c r="K21" s="23"/>
      <c r="L21" s="23"/>
      <c r="M21" s="23"/>
      <c r="N21" s="23"/>
    </row>
    <row r="22" spans="1:14" ht="15.75" customHeight="1">
      <c r="A22" s="160" t="s">
        <v>102</v>
      </c>
      <c r="B22" s="160"/>
      <c r="C22" s="160"/>
      <c r="D22" s="160"/>
      <c r="E22" s="160"/>
      <c r="F22" s="160"/>
      <c r="G22" s="160"/>
      <c r="H22" s="160"/>
      <c r="I22" s="160"/>
      <c r="J22" s="160"/>
      <c r="K22" s="160"/>
      <c r="L22" s="160"/>
      <c r="M22" s="160"/>
      <c r="N22" s="83"/>
    </row>
    <row r="23" ht="15.75">
      <c r="N23" s="43" t="s">
        <v>17</v>
      </c>
    </row>
    <row r="24" spans="1:14" ht="15.75">
      <c r="A24" s="132" t="s">
        <v>34</v>
      </c>
      <c r="B24" s="132" t="s">
        <v>4</v>
      </c>
      <c r="C24" s="183" t="s">
        <v>63</v>
      </c>
      <c r="D24" s="183"/>
      <c r="E24" s="183"/>
      <c r="F24" s="183"/>
      <c r="G24" s="183"/>
      <c r="H24" s="183"/>
      <c r="I24" s="180" t="s">
        <v>93</v>
      </c>
      <c r="J24" s="181"/>
      <c r="K24" s="181"/>
      <c r="L24" s="181"/>
      <c r="M24" s="181"/>
      <c r="N24" s="182"/>
    </row>
    <row r="25" spans="1:14" ht="15">
      <c r="A25" s="132"/>
      <c r="B25" s="132"/>
      <c r="C25" s="179" t="s">
        <v>21</v>
      </c>
      <c r="D25" s="179"/>
      <c r="E25" s="179" t="s">
        <v>22</v>
      </c>
      <c r="F25" s="179"/>
      <c r="G25" s="179" t="s">
        <v>23</v>
      </c>
      <c r="H25" s="179" t="s">
        <v>30</v>
      </c>
      <c r="I25" s="179" t="s">
        <v>21</v>
      </c>
      <c r="J25" s="179"/>
      <c r="K25" s="179" t="s">
        <v>22</v>
      </c>
      <c r="L25" s="179"/>
      <c r="M25" s="179" t="s">
        <v>23</v>
      </c>
      <c r="N25" s="179" t="s">
        <v>31</v>
      </c>
    </row>
    <row r="26" spans="1:14" ht="55.5" customHeight="1">
      <c r="A26" s="132"/>
      <c r="B26" s="132"/>
      <c r="C26" s="179"/>
      <c r="D26" s="179"/>
      <c r="E26" s="179"/>
      <c r="F26" s="179"/>
      <c r="G26" s="179"/>
      <c r="H26" s="179"/>
      <c r="I26" s="179"/>
      <c r="J26" s="179"/>
      <c r="K26" s="179"/>
      <c r="L26" s="179"/>
      <c r="M26" s="179"/>
      <c r="N26" s="179"/>
    </row>
    <row r="27" spans="1:14" ht="15.75">
      <c r="A27" s="82">
        <v>1</v>
      </c>
      <c r="B27" s="82">
        <v>2</v>
      </c>
      <c r="C27" s="183">
        <v>3</v>
      </c>
      <c r="D27" s="183"/>
      <c r="E27" s="183">
        <v>4</v>
      </c>
      <c r="F27" s="183"/>
      <c r="G27" s="88">
        <v>5</v>
      </c>
      <c r="H27" s="88">
        <v>6</v>
      </c>
      <c r="I27" s="183">
        <v>7</v>
      </c>
      <c r="J27" s="183"/>
      <c r="K27" s="183">
        <v>8</v>
      </c>
      <c r="L27" s="183"/>
      <c r="M27" s="88">
        <v>9</v>
      </c>
      <c r="N27" s="88">
        <v>10</v>
      </c>
    </row>
    <row r="28" spans="1:14" ht="78.75">
      <c r="A28" s="82">
        <v>3220</v>
      </c>
      <c r="B28" s="16" t="s">
        <v>169</v>
      </c>
      <c r="C28" s="147"/>
      <c r="D28" s="147"/>
      <c r="E28" s="147"/>
      <c r="F28" s="147"/>
      <c r="G28" s="84"/>
      <c r="H28" s="84"/>
      <c r="I28" s="147"/>
      <c r="J28" s="147"/>
      <c r="K28" s="147"/>
      <c r="L28" s="147"/>
      <c r="M28" s="84"/>
      <c r="N28" s="84"/>
    </row>
    <row r="29" spans="1:14" ht="15.75">
      <c r="A29" s="82"/>
      <c r="B29" s="82" t="s">
        <v>15</v>
      </c>
      <c r="C29" s="178"/>
      <c r="D29" s="178"/>
      <c r="E29" s="178"/>
      <c r="F29" s="178"/>
      <c r="G29" s="89"/>
      <c r="H29" s="84"/>
      <c r="I29" s="178"/>
      <c r="J29" s="178"/>
      <c r="K29" s="186"/>
      <c r="L29" s="186"/>
      <c r="M29" s="101"/>
      <c r="N29" s="84"/>
    </row>
    <row r="31" spans="1:14" ht="15.75" customHeight="1">
      <c r="A31" s="160" t="s">
        <v>103</v>
      </c>
      <c r="B31" s="160"/>
      <c r="C31" s="160"/>
      <c r="D31" s="160"/>
      <c r="E31" s="160"/>
      <c r="F31" s="160"/>
      <c r="G31" s="160"/>
      <c r="H31" s="160"/>
      <c r="I31" s="160"/>
      <c r="J31" s="160"/>
      <c r="K31" s="160"/>
      <c r="L31" s="160"/>
      <c r="M31" s="160"/>
      <c r="N31" s="83"/>
    </row>
    <row r="32" ht="15.75">
      <c r="N32" s="43" t="s">
        <v>17</v>
      </c>
    </row>
    <row r="33" spans="1:14" ht="15.75">
      <c r="A33" s="132" t="s">
        <v>35</v>
      </c>
      <c r="B33" s="132" t="s">
        <v>4</v>
      </c>
      <c r="C33" s="183" t="s">
        <v>63</v>
      </c>
      <c r="D33" s="183"/>
      <c r="E33" s="183"/>
      <c r="F33" s="183"/>
      <c r="G33" s="183"/>
      <c r="H33" s="183"/>
      <c r="I33" s="180" t="s">
        <v>93</v>
      </c>
      <c r="J33" s="181"/>
      <c r="K33" s="181"/>
      <c r="L33" s="181"/>
      <c r="M33" s="181"/>
      <c r="N33" s="182"/>
    </row>
    <row r="34" spans="1:14" ht="15">
      <c r="A34" s="132"/>
      <c r="B34" s="132"/>
      <c r="C34" s="179" t="s">
        <v>21</v>
      </c>
      <c r="D34" s="179"/>
      <c r="E34" s="179" t="s">
        <v>22</v>
      </c>
      <c r="F34" s="179"/>
      <c r="G34" s="179" t="s">
        <v>23</v>
      </c>
      <c r="H34" s="179" t="s">
        <v>30</v>
      </c>
      <c r="I34" s="179" t="s">
        <v>21</v>
      </c>
      <c r="J34" s="179"/>
      <c r="K34" s="179" t="s">
        <v>22</v>
      </c>
      <c r="L34" s="179"/>
      <c r="M34" s="179" t="s">
        <v>23</v>
      </c>
      <c r="N34" s="179" t="s">
        <v>31</v>
      </c>
    </row>
    <row r="35" spans="1:14" ht="55.5" customHeight="1">
      <c r="A35" s="132"/>
      <c r="B35" s="132"/>
      <c r="C35" s="179"/>
      <c r="D35" s="179"/>
      <c r="E35" s="179"/>
      <c r="F35" s="179"/>
      <c r="G35" s="179"/>
      <c r="H35" s="179"/>
      <c r="I35" s="179"/>
      <c r="J35" s="179"/>
      <c r="K35" s="179"/>
      <c r="L35" s="179"/>
      <c r="M35" s="179"/>
      <c r="N35" s="179"/>
    </row>
    <row r="36" spans="1:14" ht="15.75">
      <c r="A36" s="82">
        <v>1</v>
      </c>
      <c r="B36" s="82">
        <v>2</v>
      </c>
      <c r="C36" s="183">
        <v>3</v>
      </c>
      <c r="D36" s="183"/>
      <c r="E36" s="183">
        <v>4</v>
      </c>
      <c r="F36" s="183"/>
      <c r="G36" s="88">
        <v>5</v>
      </c>
      <c r="H36" s="88">
        <v>6</v>
      </c>
      <c r="I36" s="183">
        <v>7</v>
      </c>
      <c r="J36" s="183"/>
      <c r="K36" s="183">
        <v>8</v>
      </c>
      <c r="L36" s="183"/>
      <c r="M36" s="88">
        <v>9</v>
      </c>
      <c r="N36" s="88">
        <v>10</v>
      </c>
    </row>
    <row r="37" spans="1:14" ht="15.75">
      <c r="A37" s="82"/>
      <c r="B37" s="16"/>
      <c r="C37" s="147"/>
      <c r="D37" s="147"/>
      <c r="E37" s="147"/>
      <c r="F37" s="147"/>
      <c r="G37" s="84"/>
      <c r="H37" s="84"/>
      <c r="I37" s="147"/>
      <c r="J37" s="147"/>
      <c r="K37" s="147"/>
      <c r="L37" s="147"/>
      <c r="M37" s="84"/>
      <c r="N37" s="84"/>
    </row>
    <row r="38" spans="1:14" ht="15.75">
      <c r="A38" s="82"/>
      <c r="B38" s="16"/>
      <c r="C38" s="147"/>
      <c r="D38" s="147"/>
      <c r="E38" s="147"/>
      <c r="F38" s="147"/>
      <c r="G38" s="84"/>
      <c r="H38" s="84"/>
      <c r="I38" s="147"/>
      <c r="J38" s="147"/>
      <c r="K38" s="147"/>
      <c r="L38" s="147"/>
      <c r="M38" s="84"/>
      <c r="N38" s="84"/>
    </row>
    <row r="39" spans="1:14" ht="15.75">
      <c r="A39" s="82"/>
      <c r="B39" s="16"/>
      <c r="C39" s="147"/>
      <c r="D39" s="147"/>
      <c r="E39" s="147"/>
      <c r="F39" s="147"/>
      <c r="G39" s="84"/>
      <c r="H39" s="84"/>
      <c r="I39" s="147"/>
      <c r="J39" s="147"/>
      <c r="K39" s="147"/>
      <c r="L39" s="147"/>
      <c r="M39" s="84"/>
      <c r="N39" s="84"/>
    </row>
    <row r="40" spans="1:14" ht="15.75">
      <c r="A40" s="82"/>
      <c r="B40" s="16"/>
      <c r="C40" s="147"/>
      <c r="D40" s="147"/>
      <c r="E40" s="147"/>
      <c r="F40" s="147"/>
      <c r="G40" s="84"/>
      <c r="H40" s="84"/>
      <c r="I40" s="147"/>
      <c r="J40" s="147"/>
      <c r="K40" s="147"/>
      <c r="L40" s="147"/>
      <c r="M40" s="84"/>
      <c r="N40" s="84"/>
    </row>
    <row r="41" spans="1:14" ht="15.75">
      <c r="A41" s="82"/>
      <c r="B41" s="82" t="s">
        <v>15</v>
      </c>
      <c r="C41" s="184"/>
      <c r="D41" s="184"/>
      <c r="E41" s="184"/>
      <c r="F41" s="184"/>
      <c r="G41" s="18"/>
      <c r="H41" s="18"/>
      <c r="I41" s="184"/>
      <c r="J41" s="184"/>
      <c r="K41" s="184"/>
      <c r="L41" s="184"/>
      <c r="M41" s="18"/>
      <c r="N41" s="18"/>
    </row>
  </sheetData>
  <sheetProtection/>
  <mergeCells count="76">
    <mergeCell ref="C40:D40"/>
    <mergeCell ref="E40:F40"/>
    <mergeCell ref="I40:J40"/>
    <mergeCell ref="K40:L40"/>
    <mergeCell ref="C41:D41"/>
    <mergeCell ref="E41:F41"/>
    <mergeCell ref="I41:J41"/>
    <mergeCell ref="K41:L41"/>
    <mergeCell ref="C38:D38"/>
    <mergeCell ref="E38:F38"/>
    <mergeCell ref="I38:J38"/>
    <mergeCell ref="K38:L38"/>
    <mergeCell ref="C39:D39"/>
    <mergeCell ref="E39:F39"/>
    <mergeCell ref="I39:J39"/>
    <mergeCell ref="K39:L39"/>
    <mergeCell ref="N34:N35"/>
    <mergeCell ref="C36:D36"/>
    <mergeCell ref="E36:F36"/>
    <mergeCell ref="I36:J36"/>
    <mergeCell ref="K36:L36"/>
    <mergeCell ref="C37:D37"/>
    <mergeCell ref="E37:F37"/>
    <mergeCell ref="I37:J37"/>
    <mergeCell ref="K37:L37"/>
    <mergeCell ref="E34:F35"/>
    <mergeCell ref="I34:J35"/>
    <mergeCell ref="K34:L35"/>
    <mergeCell ref="M34:M35"/>
    <mergeCell ref="C29:D29"/>
    <mergeCell ref="E29:F29"/>
    <mergeCell ref="I29:J29"/>
    <mergeCell ref="K29:L29"/>
    <mergeCell ref="A31:M31"/>
    <mergeCell ref="A33:A35"/>
    <mergeCell ref="B33:B35"/>
    <mergeCell ref="C33:H33"/>
    <mergeCell ref="I33:N33"/>
    <mergeCell ref="C34:D35"/>
    <mergeCell ref="C28:D28"/>
    <mergeCell ref="E28:F28"/>
    <mergeCell ref="I28:J28"/>
    <mergeCell ref="K28:L28"/>
    <mergeCell ref="G34:G35"/>
    <mergeCell ref="H34:H35"/>
    <mergeCell ref="K25:L26"/>
    <mergeCell ref="M25:M26"/>
    <mergeCell ref="N25:N26"/>
    <mergeCell ref="C27:D27"/>
    <mergeCell ref="E27:F27"/>
    <mergeCell ref="I27:J27"/>
    <mergeCell ref="K27:L27"/>
    <mergeCell ref="A22:M22"/>
    <mergeCell ref="A24:A26"/>
    <mergeCell ref="B24:B26"/>
    <mergeCell ref="C24:H24"/>
    <mergeCell ref="I24:N24"/>
    <mergeCell ref="C25:D26"/>
    <mergeCell ref="E25:F26"/>
    <mergeCell ref="G25:G26"/>
    <mergeCell ref="H25:H26"/>
    <mergeCell ref="I25:J26"/>
    <mergeCell ref="A11:M11"/>
    <mergeCell ref="A13:A14"/>
    <mergeCell ref="B13:B14"/>
    <mergeCell ref="C13:F13"/>
    <mergeCell ref="G13:J13"/>
    <mergeCell ref="K13:N13"/>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21" max="13" man="1"/>
  </rowBreaks>
</worksheet>
</file>

<file path=xl/worksheets/sheet14.xml><?xml version="1.0" encoding="utf-8"?>
<worksheet xmlns="http://schemas.openxmlformats.org/spreadsheetml/2006/main" xmlns:r="http://schemas.openxmlformats.org/officeDocument/2006/relationships">
  <sheetPr>
    <tabColor theme="8" tint="-0.24997000396251678"/>
  </sheetPr>
  <dimension ref="A1:N21"/>
  <sheetViews>
    <sheetView view="pageLayout" zoomScaleSheetLayoutView="100" workbookViewId="0" topLeftCell="D4">
      <selection activeCell="N9" sqref="N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36</v>
      </c>
      <c r="B1" s="160"/>
      <c r="C1" s="160"/>
      <c r="D1" s="160"/>
      <c r="E1" s="160"/>
      <c r="F1" s="160"/>
      <c r="G1" s="160"/>
      <c r="H1" s="160"/>
      <c r="I1" s="160"/>
      <c r="J1" s="160"/>
      <c r="K1" s="160"/>
      <c r="L1" s="160"/>
      <c r="M1" s="160"/>
    </row>
    <row r="2" ht="10.5" customHeight="1"/>
    <row r="3" spans="1:13" ht="15.75">
      <c r="A3" s="160" t="s">
        <v>104</v>
      </c>
      <c r="B3" s="160"/>
      <c r="C3" s="160"/>
      <c r="D3" s="160"/>
      <c r="E3" s="160"/>
      <c r="F3" s="160"/>
      <c r="G3" s="160"/>
      <c r="H3" s="160"/>
      <c r="I3" s="160"/>
      <c r="J3" s="160"/>
      <c r="K3" s="160"/>
      <c r="L3" s="160"/>
      <c r="M3" s="160"/>
    </row>
    <row r="4" ht="15.75">
      <c r="N4" s="43" t="s">
        <v>17</v>
      </c>
    </row>
    <row r="5" spans="1:14" ht="15.75" customHeight="1">
      <c r="A5" s="132" t="s">
        <v>37</v>
      </c>
      <c r="B5" s="132" t="s">
        <v>56</v>
      </c>
      <c r="C5" s="132" t="s">
        <v>90</v>
      </c>
      <c r="D5" s="132"/>
      <c r="E5" s="132"/>
      <c r="F5" s="132"/>
      <c r="G5" s="132" t="s">
        <v>91</v>
      </c>
      <c r="H5" s="132"/>
      <c r="I5" s="132"/>
      <c r="J5" s="132"/>
      <c r="K5" s="132" t="s">
        <v>92</v>
      </c>
      <c r="L5" s="132"/>
      <c r="M5" s="132"/>
      <c r="N5" s="132"/>
    </row>
    <row r="6" spans="1:14" ht="69.75" customHeight="1">
      <c r="A6" s="132"/>
      <c r="B6" s="132"/>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47.25">
      <c r="A8" s="15" t="s">
        <v>170</v>
      </c>
      <c r="B8" s="16" t="s">
        <v>171</v>
      </c>
      <c r="C8" s="15">
        <v>3646369</v>
      </c>
      <c r="D8" s="15">
        <v>200000</v>
      </c>
      <c r="E8" s="15">
        <f>D8</f>
        <v>200000</v>
      </c>
      <c r="F8" s="15">
        <f>D8+C8</f>
        <v>3846369</v>
      </c>
      <c r="G8" s="15">
        <v>4635555</v>
      </c>
      <c r="H8" s="15"/>
      <c r="I8" s="15"/>
      <c r="J8" s="15">
        <f>G8+H8</f>
        <v>4635555</v>
      </c>
      <c r="K8" s="15">
        <v>5468200</v>
      </c>
      <c r="L8" s="15"/>
      <c r="M8" s="15"/>
      <c r="N8" s="15">
        <v>5468200</v>
      </c>
    </row>
    <row r="9" spans="1:14" ht="78.75">
      <c r="A9" s="15" t="s">
        <v>172</v>
      </c>
      <c r="B9" s="16" t="s">
        <v>173</v>
      </c>
      <c r="C9" s="15">
        <v>74793</v>
      </c>
      <c r="D9" s="15">
        <v>668766</v>
      </c>
      <c r="E9" s="15">
        <v>668766</v>
      </c>
      <c r="F9" s="15">
        <f>C9+D9</f>
        <v>743559</v>
      </c>
      <c r="G9" s="15">
        <v>200000</v>
      </c>
      <c r="H9" s="15"/>
      <c r="I9" s="15"/>
      <c r="J9" s="47">
        <f>G9+H9</f>
        <v>200000</v>
      </c>
      <c r="K9" s="15">
        <v>120000</v>
      </c>
      <c r="L9" s="15"/>
      <c r="M9" s="15"/>
      <c r="N9" s="15">
        <v>120000</v>
      </c>
    </row>
    <row r="10" spans="1:14" ht="15.75">
      <c r="A10" s="15"/>
      <c r="B10" s="15" t="s">
        <v>15</v>
      </c>
      <c r="C10" s="47">
        <f aca="true" t="shared" si="0" ref="C10:N10">C8+C9</f>
        <v>3721162</v>
      </c>
      <c r="D10" s="15">
        <f t="shared" si="0"/>
        <v>868766</v>
      </c>
      <c r="E10" s="47">
        <f t="shared" si="0"/>
        <v>868766</v>
      </c>
      <c r="F10" s="47">
        <f t="shared" si="0"/>
        <v>4589928</v>
      </c>
      <c r="G10" s="47">
        <f t="shared" si="0"/>
        <v>4835555</v>
      </c>
      <c r="H10" s="47">
        <f t="shared" si="0"/>
        <v>0</v>
      </c>
      <c r="I10" s="47">
        <f t="shared" si="0"/>
        <v>0</v>
      </c>
      <c r="J10" s="47">
        <f t="shared" si="0"/>
        <v>4835555</v>
      </c>
      <c r="K10" s="71">
        <f t="shared" si="0"/>
        <v>5588200</v>
      </c>
      <c r="L10" s="71">
        <f t="shared" si="0"/>
        <v>0</v>
      </c>
      <c r="M10" s="71">
        <f t="shared" si="0"/>
        <v>0</v>
      </c>
      <c r="N10" s="71">
        <f t="shared" si="0"/>
        <v>5588200</v>
      </c>
    </row>
    <row r="12" spans="1:14" ht="15.75">
      <c r="A12" s="23"/>
      <c r="B12" s="23"/>
      <c r="C12" s="23"/>
      <c r="D12" s="23"/>
      <c r="E12" s="23"/>
      <c r="F12" s="23"/>
      <c r="G12" s="23"/>
      <c r="H12" s="23"/>
      <c r="I12" s="23"/>
      <c r="J12" s="23"/>
      <c r="K12" s="23"/>
      <c r="L12" s="23"/>
      <c r="M12" s="23"/>
      <c r="N12" s="23"/>
    </row>
    <row r="13" spans="1:14" ht="15.75" customHeight="1">
      <c r="A13" s="160" t="s">
        <v>105</v>
      </c>
      <c r="B13" s="160"/>
      <c r="C13" s="160"/>
      <c r="D13" s="160"/>
      <c r="E13" s="160"/>
      <c r="F13" s="160"/>
      <c r="G13" s="160"/>
      <c r="H13" s="160"/>
      <c r="I13" s="160"/>
      <c r="J13" s="160"/>
      <c r="K13" s="160"/>
      <c r="L13" s="160"/>
      <c r="M13" s="160"/>
      <c r="N13" s="9"/>
    </row>
    <row r="14" ht="15.75">
      <c r="N14" s="43" t="s">
        <v>17</v>
      </c>
    </row>
    <row r="15" spans="1:14" ht="15.75">
      <c r="A15" s="132" t="s">
        <v>37</v>
      </c>
      <c r="B15" s="132" t="s">
        <v>56</v>
      </c>
      <c r="C15" s="183" t="s">
        <v>63</v>
      </c>
      <c r="D15" s="183"/>
      <c r="E15" s="183"/>
      <c r="F15" s="183"/>
      <c r="G15" s="183"/>
      <c r="H15" s="183"/>
      <c r="I15" s="180" t="s">
        <v>93</v>
      </c>
      <c r="J15" s="181"/>
      <c r="K15" s="181"/>
      <c r="L15" s="181"/>
      <c r="M15" s="181"/>
      <c r="N15" s="182"/>
    </row>
    <row r="16" spans="1:14" ht="15">
      <c r="A16" s="132"/>
      <c r="B16" s="132"/>
      <c r="C16" s="179" t="s">
        <v>21</v>
      </c>
      <c r="D16" s="179"/>
      <c r="E16" s="179" t="s">
        <v>22</v>
      </c>
      <c r="F16" s="179"/>
      <c r="G16" s="179" t="s">
        <v>23</v>
      </c>
      <c r="H16" s="179" t="s">
        <v>30</v>
      </c>
      <c r="I16" s="179" t="s">
        <v>21</v>
      </c>
      <c r="J16" s="179"/>
      <c r="K16" s="179" t="s">
        <v>22</v>
      </c>
      <c r="L16" s="179"/>
      <c r="M16" s="179" t="s">
        <v>23</v>
      </c>
      <c r="N16" s="179" t="s">
        <v>31</v>
      </c>
    </row>
    <row r="17" spans="1:14" ht="55.5" customHeight="1">
      <c r="A17" s="132"/>
      <c r="B17" s="132"/>
      <c r="C17" s="179"/>
      <c r="D17" s="179"/>
      <c r="E17" s="179"/>
      <c r="F17" s="179"/>
      <c r="G17" s="179"/>
      <c r="H17" s="179"/>
      <c r="I17" s="179"/>
      <c r="J17" s="179"/>
      <c r="K17" s="179"/>
      <c r="L17" s="179"/>
      <c r="M17" s="179"/>
      <c r="N17" s="179"/>
    </row>
    <row r="18" spans="1:14" ht="15.75">
      <c r="A18" s="15">
        <v>1</v>
      </c>
      <c r="B18" s="15">
        <v>2</v>
      </c>
      <c r="C18" s="183">
        <v>3</v>
      </c>
      <c r="D18" s="183"/>
      <c r="E18" s="183">
        <v>4</v>
      </c>
      <c r="F18" s="183"/>
      <c r="G18" s="19">
        <v>5</v>
      </c>
      <c r="H18" s="19">
        <v>6</v>
      </c>
      <c r="I18" s="183">
        <v>7</v>
      </c>
      <c r="J18" s="183"/>
      <c r="K18" s="183">
        <v>8</v>
      </c>
      <c r="L18" s="183"/>
      <c r="M18" s="19">
        <v>9</v>
      </c>
      <c r="N18" s="19">
        <v>10</v>
      </c>
    </row>
    <row r="19" spans="1:14" ht="47.25">
      <c r="A19" s="15">
        <v>1</v>
      </c>
      <c r="B19" s="16" t="s">
        <v>171</v>
      </c>
      <c r="C19" s="147">
        <v>6979800</v>
      </c>
      <c r="D19" s="147"/>
      <c r="E19" s="147"/>
      <c r="F19" s="147"/>
      <c r="G19" s="20"/>
      <c r="H19" s="20">
        <f>C19</f>
        <v>6979800</v>
      </c>
      <c r="I19" s="147">
        <v>7693254</v>
      </c>
      <c r="J19" s="147"/>
      <c r="K19" s="147"/>
      <c r="L19" s="147"/>
      <c r="M19" s="20"/>
      <c r="N19" s="20">
        <f>I19</f>
        <v>7693254</v>
      </c>
    </row>
    <row r="20" spans="1:14" ht="80.25" customHeight="1">
      <c r="A20" s="15">
        <v>2</v>
      </c>
      <c r="B20" s="16" t="str">
        <f>B9</f>
        <v>Створення та розвиток індустріального парку "Хмельницький"</v>
      </c>
      <c r="C20" s="147">
        <v>100000</v>
      </c>
      <c r="D20" s="147"/>
      <c r="E20" s="147"/>
      <c r="F20" s="147"/>
      <c r="G20" s="20"/>
      <c r="H20" s="20">
        <v>100000</v>
      </c>
      <c r="I20" s="147">
        <v>100000</v>
      </c>
      <c r="J20" s="147"/>
      <c r="K20" s="147"/>
      <c r="L20" s="147"/>
      <c r="M20" s="20"/>
      <c r="N20" s="20">
        <v>100000</v>
      </c>
    </row>
    <row r="21" spans="1:14" ht="15.75">
      <c r="A21" s="15"/>
      <c r="B21" s="15" t="s">
        <v>15</v>
      </c>
      <c r="C21" s="178">
        <f>C19+C20</f>
        <v>7079800</v>
      </c>
      <c r="D21" s="178"/>
      <c r="E21" s="186"/>
      <c r="F21" s="186"/>
      <c r="G21" s="100"/>
      <c r="H21" s="101">
        <f>H19+H20</f>
        <v>7079800</v>
      </c>
      <c r="I21" s="178">
        <f>I19+I20</f>
        <v>7793254</v>
      </c>
      <c r="J21" s="178"/>
      <c r="K21" s="186"/>
      <c r="L21" s="186"/>
      <c r="M21" s="100"/>
      <c r="N21" s="80">
        <f>N19+N20</f>
        <v>7793254</v>
      </c>
    </row>
  </sheetData>
  <sheetProtection/>
  <mergeCells count="37">
    <mergeCell ref="A1:I1"/>
    <mergeCell ref="J1:M1"/>
    <mergeCell ref="A3:M3"/>
    <mergeCell ref="A5:A6"/>
    <mergeCell ref="B5:B6"/>
    <mergeCell ref="C5:F5"/>
    <mergeCell ref="G5:J5"/>
    <mergeCell ref="K5:N5"/>
    <mergeCell ref="A13:M13"/>
    <mergeCell ref="A15:A17"/>
    <mergeCell ref="B15:B17"/>
    <mergeCell ref="C15:H15"/>
    <mergeCell ref="I15:N15"/>
    <mergeCell ref="C16:D17"/>
    <mergeCell ref="E16:F17"/>
    <mergeCell ref="G16:G17"/>
    <mergeCell ref="H16:H17"/>
    <mergeCell ref="I16:J17"/>
    <mergeCell ref="I20:J20"/>
    <mergeCell ref="K20:L20"/>
    <mergeCell ref="K16:L17"/>
    <mergeCell ref="M16:M17"/>
    <mergeCell ref="N16:N17"/>
    <mergeCell ref="C18:D18"/>
    <mergeCell ref="E18:F18"/>
    <mergeCell ref="I18:J18"/>
    <mergeCell ref="K18:L18"/>
    <mergeCell ref="C21:D21"/>
    <mergeCell ref="E21:F21"/>
    <mergeCell ref="I21:J21"/>
    <mergeCell ref="K21:L21"/>
    <mergeCell ref="C19:D19"/>
    <mergeCell ref="E19:F19"/>
    <mergeCell ref="I19:J19"/>
    <mergeCell ref="K19:L19"/>
    <mergeCell ref="C20:D20"/>
    <mergeCell ref="E20:F20"/>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tabColor theme="8" tint="-0.24997000396251678"/>
  </sheetPr>
  <dimension ref="A1:N19"/>
  <sheetViews>
    <sheetView view="pageBreakPreview" zoomScaleSheetLayoutView="100" zoomScalePageLayoutView="0" workbookViewId="0" topLeftCell="C1">
      <selection activeCell="N10" sqref="N10"/>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36</v>
      </c>
      <c r="B1" s="160"/>
      <c r="C1" s="160"/>
      <c r="D1" s="160"/>
      <c r="E1" s="160"/>
      <c r="F1" s="160"/>
      <c r="G1" s="160"/>
      <c r="H1" s="160"/>
      <c r="I1" s="160"/>
      <c r="J1" s="160"/>
      <c r="K1" s="160"/>
      <c r="L1" s="160"/>
      <c r="M1" s="160"/>
    </row>
    <row r="2" ht="10.5" customHeight="1"/>
    <row r="3" spans="1:13" ht="15.75">
      <c r="A3" s="160" t="s">
        <v>104</v>
      </c>
      <c r="B3" s="160"/>
      <c r="C3" s="160"/>
      <c r="D3" s="160"/>
      <c r="E3" s="160"/>
      <c r="F3" s="160"/>
      <c r="G3" s="160"/>
      <c r="H3" s="160"/>
      <c r="I3" s="160"/>
      <c r="J3" s="160"/>
      <c r="K3" s="160"/>
      <c r="L3" s="160"/>
      <c r="M3" s="160"/>
    </row>
    <row r="4" ht="15.75">
      <c r="N4" s="43" t="s">
        <v>17</v>
      </c>
    </row>
    <row r="5" spans="1:14" ht="15.75" customHeight="1">
      <c r="A5" s="132" t="s">
        <v>37</v>
      </c>
      <c r="B5" s="132" t="s">
        <v>56</v>
      </c>
      <c r="C5" s="132" t="s">
        <v>90</v>
      </c>
      <c r="D5" s="132"/>
      <c r="E5" s="132"/>
      <c r="F5" s="132"/>
      <c r="G5" s="132" t="s">
        <v>91</v>
      </c>
      <c r="H5" s="132"/>
      <c r="I5" s="132"/>
      <c r="J5" s="132"/>
      <c r="K5" s="132" t="s">
        <v>92</v>
      </c>
      <c r="L5" s="132"/>
      <c r="M5" s="132"/>
      <c r="N5" s="132"/>
    </row>
    <row r="6" spans="1:14" ht="69.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126">
      <c r="A8" s="47">
        <v>1</v>
      </c>
      <c r="B8" s="16" t="s">
        <v>174</v>
      </c>
      <c r="C8" s="47">
        <v>299485</v>
      </c>
      <c r="D8" s="47"/>
      <c r="E8" s="47"/>
      <c r="F8" s="47">
        <f>C8+D8</f>
        <v>299485</v>
      </c>
      <c r="G8" s="47">
        <v>320000</v>
      </c>
      <c r="H8" s="47"/>
      <c r="I8" s="47"/>
      <c r="J8" s="47">
        <f>G8+H8</f>
        <v>320000</v>
      </c>
      <c r="K8" s="47">
        <v>745000</v>
      </c>
      <c r="L8" s="47"/>
      <c r="M8" s="47"/>
      <c r="N8" s="47">
        <v>745000</v>
      </c>
    </row>
    <row r="9" spans="1:14" ht="15.75">
      <c r="A9" s="47"/>
      <c r="B9" s="47" t="s">
        <v>15</v>
      </c>
      <c r="C9" s="47">
        <v>299485</v>
      </c>
      <c r="D9" s="47">
        <v>299485</v>
      </c>
      <c r="E9" s="47">
        <v>299485</v>
      </c>
      <c r="F9" s="47">
        <f>C9+D9</f>
        <v>598970</v>
      </c>
      <c r="G9" s="47">
        <f>G8</f>
        <v>320000</v>
      </c>
      <c r="H9" s="47">
        <f>H8</f>
        <v>0</v>
      </c>
      <c r="I9" s="47">
        <f>I8</f>
        <v>0</v>
      </c>
      <c r="J9" s="47">
        <f>G9+H9</f>
        <v>320000</v>
      </c>
      <c r="K9" s="47">
        <v>745000</v>
      </c>
      <c r="L9" s="47"/>
      <c r="M9" s="47"/>
      <c r="N9" s="47">
        <v>745000</v>
      </c>
    </row>
    <row r="11" spans="1:14" ht="15.75">
      <c r="A11" s="23"/>
      <c r="B11" s="23"/>
      <c r="C11" s="23"/>
      <c r="D11" s="23"/>
      <c r="E11" s="23"/>
      <c r="F11" s="23"/>
      <c r="G11" s="23"/>
      <c r="H11" s="23"/>
      <c r="I11" s="23"/>
      <c r="J11" s="23"/>
      <c r="K11" s="23"/>
      <c r="L11" s="23"/>
      <c r="M11" s="23"/>
      <c r="N11" s="23"/>
    </row>
    <row r="12" spans="1:14" ht="15.75" customHeight="1">
      <c r="A12" s="160" t="s">
        <v>105</v>
      </c>
      <c r="B12" s="160"/>
      <c r="C12" s="160"/>
      <c r="D12" s="160"/>
      <c r="E12" s="160"/>
      <c r="F12" s="160"/>
      <c r="G12" s="160"/>
      <c r="H12" s="160"/>
      <c r="I12" s="160"/>
      <c r="J12" s="160"/>
      <c r="K12" s="160"/>
      <c r="L12" s="160"/>
      <c r="M12" s="160"/>
      <c r="N12" s="48"/>
    </row>
    <row r="13" ht="15.75">
      <c r="N13" s="43" t="s">
        <v>17</v>
      </c>
    </row>
    <row r="14" spans="1:14" ht="15.75">
      <c r="A14" s="132" t="s">
        <v>37</v>
      </c>
      <c r="B14" s="132" t="s">
        <v>56</v>
      </c>
      <c r="C14" s="183" t="s">
        <v>63</v>
      </c>
      <c r="D14" s="183"/>
      <c r="E14" s="183"/>
      <c r="F14" s="183"/>
      <c r="G14" s="183"/>
      <c r="H14" s="183"/>
      <c r="I14" s="180" t="s">
        <v>93</v>
      </c>
      <c r="J14" s="181"/>
      <c r="K14" s="181"/>
      <c r="L14" s="181"/>
      <c r="M14" s="181"/>
      <c r="N14" s="182"/>
    </row>
    <row r="15" spans="1:14" ht="15">
      <c r="A15" s="132"/>
      <c r="B15" s="132"/>
      <c r="C15" s="179" t="s">
        <v>21</v>
      </c>
      <c r="D15" s="179"/>
      <c r="E15" s="179" t="s">
        <v>22</v>
      </c>
      <c r="F15" s="179"/>
      <c r="G15" s="179" t="s">
        <v>23</v>
      </c>
      <c r="H15" s="179" t="s">
        <v>30</v>
      </c>
      <c r="I15" s="179" t="s">
        <v>21</v>
      </c>
      <c r="J15" s="179"/>
      <c r="K15" s="179" t="s">
        <v>22</v>
      </c>
      <c r="L15" s="179"/>
      <c r="M15" s="179" t="s">
        <v>23</v>
      </c>
      <c r="N15" s="179" t="s">
        <v>31</v>
      </c>
    </row>
    <row r="16" spans="1:14" ht="55.5" customHeight="1">
      <c r="A16" s="132"/>
      <c r="B16" s="132"/>
      <c r="C16" s="179"/>
      <c r="D16" s="179"/>
      <c r="E16" s="179"/>
      <c r="F16" s="179"/>
      <c r="G16" s="179"/>
      <c r="H16" s="179"/>
      <c r="I16" s="179"/>
      <c r="J16" s="179"/>
      <c r="K16" s="179"/>
      <c r="L16" s="179"/>
      <c r="M16" s="179"/>
      <c r="N16" s="179"/>
    </row>
    <row r="17" spans="1:14" ht="15.75">
      <c r="A17" s="47">
        <v>1</v>
      </c>
      <c r="B17" s="47">
        <v>2</v>
      </c>
      <c r="C17" s="183">
        <v>3</v>
      </c>
      <c r="D17" s="183"/>
      <c r="E17" s="183">
        <v>4</v>
      </c>
      <c r="F17" s="183"/>
      <c r="G17" s="50">
        <v>5</v>
      </c>
      <c r="H17" s="50">
        <v>6</v>
      </c>
      <c r="I17" s="183">
        <v>7</v>
      </c>
      <c r="J17" s="183"/>
      <c r="K17" s="183">
        <v>8</v>
      </c>
      <c r="L17" s="183"/>
      <c r="M17" s="50">
        <v>9</v>
      </c>
      <c r="N17" s="50">
        <v>10</v>
      </c>
    </row>
    <row r="18" spans="1:14" ht="126">
      <c r="A18" s="47">
        <v>1</v>
      </c>
      <c r="B18" s="16" t="s">
        <v>174</v>
      </c>
      <c r="C18" s="147">
        <v>680000</v>
      </c>
      <c r="D18" s="147"/>
      <c r="E18" s="147"/>
      <c r="F18" s="147"/>
      <c r="G18" s="49"/>
      <c r="H18" s="49">
        <v>680000</v>
      </c>
      <c r="I18" s="147">
        <v>655000</v>
      </c>
      <c r="J18" s="147"/>
      <c r="K18" s="147"/>
      <c r="L18" s="147"/>
      <c r="M18" s="49"/>
      <c r="N18" s="49">
        <v>655000</v>
      </c>
    </row>
    <row r="19" spans="1:14" ht="15.75">
      <c r="A19" s="47"/>
      <c r="B19" s="47" t="s">
        <v>15</v>
      </c>
      <c r="C19" s="178">
        <v>680000</v>
      </c>
      <c r="D19" s="178"/>
      <c r="E19" s="178"/>
      <c r="F19" s="178"/>
      <c r="G19" s="81"/>
      <c r="H19" s="89">
        <v>680000</v>
      </c>
      <c r="I19" s="178">
        <v>655000</v>
      </c>
      <c r="J19" s="178"/>
      <c r="K19" s="178"/>
      <c r="L19" s="178"/>
      <c r="M19" s="81"/>
      <c r="N19" s="89">
        <v>655000</v>
      </c>
    </row>
  </sheetData>
  <sheetProtection/>
  <mergeCells count="33">
    <mergeCell ref="C19:D19"/>
    <mergeCell ref="E19:F19"/>
    <mergeCell ref="I19:J19"/>
    <mergeCell ref="K19:L19"/>
    <mergeCell ref="C18:D18"/>
    <mergeCell ref="E18:F18"/>
    <mergeCell ref="I18:J18"/>
    <mergeCell ref="K18:L18"/>
    <mergeCell ref="K15:L16"/>
    <mergeCell ref="M15:M16"/>
    <mergeCell ref="N15:N16"/>
    <mergeCell ref="C17:D17"/>
    <mergeCell ref="E17:F17"/>
    <mergeCell ref="I17:J17"/>
    <mergeCell ref="K17:L17"/>
    <mergeCell ref="A12:M12"/>
    <mergeCell ref="A14:A16"/>
    <mergeCell ref="B14:B16"/>
    <mergeCell ref="C14:H14"/>
    <mergeCell ref="I14:N14"/>
    <mergeCell ref="C15:D16"/>
    <mergeCell ref="E15:F16"/>
    <mergeCell ref="G15:G16"/>
    <mergeCell ref="H15:H16"/>
    <mergeCell ref="I15:J1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tabColor theme="8" tint="-0.24997000396251678"/>
  </sheetPr>
  <dimension ref="A1:N23"/>
  <sheetViews>
    <sheetView view="pageBreakPreview" zoomScaleSheetLayoutView="100" zoomScalePageLayoutView="0" workbookViewId="0" topLeftCell="C4">
      <selection activeCell="K10" sqref="K10"/>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36</v>
      </c>
      <c r="B1" s="160"/>
      <c r="C1" s="160"/>
      <c r="D1" s="160"/>
      <c r="E1" s="160"/>
      <c r="F1" s="160"/>
      <c r="G1" s="160"/>
      <c r="H1" s="160"/>
      <c r="I1" s="160"/>
      <c r="J1" s="160"/>
      <c r="K1" s="160"/>
      <c r="L1" s="160"/>
      <c r="M1" s="160"/>
    </row>
    <row r="2" ht="10.5" customHeight="1"/>
    <row r="3" spans="1:13" ht="15.75">
      <c r="A3" s="160" t="s">
        <v>104</v>
      </c>
      <c r="B3" s="160"/>
      <c r="C3" s="160"/>
      <c r="D3" s="160"/>
      <c r="E3" s="160"/>
      <c r="F3" s="160"/>
      <c r="G3" s="160"/>
      <c r="H3" s="160"/>
      <c r="I3" s="160"/>
      <c r="J3" s="160"/>
      <c r="K3" s="160"/>
      <c r="L3" s="160"/>
      <c r="M3" s="160"/>
    </row>
    <row r="4" ht="15.75">
      <c r="N4" s="43" t="s">
        <v>17</v>
      </c>
    </row>
    <row r="5" spans="1:14" ht="15.75" customHeight="1">
      <c r="A5" s="132" t="s">
        <v>37</v>
      </c>
      <c r="B5" s="132" t="s">
        <v>56</v>
      </c>
      <c r="C5" s="132" t="s">
        <v>90</v>
      </c>
      <c r="D5" s="132"/>
      <c r="E5" s="132"/>
      <c r="F5" s="132"/>
      <c r="G5" s="132" t="s">
        <v>91</v>
      </c>
      <c r="H5" s="132"/>
      <c r="I5" s="132"/>
      <c r="J5" s="132"/>
      <c r="K5" s="132" t="s">
        <v>92</v>
      </c>
      <c r="L5" s="132"/>
      <c r="M5" s="132"/>
      <c r="N5" s="132"/>
    </row>
    <row r="6" spans="1:14" ht="69.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141.75">
      <c r="A8" s="47">
        <v>1</v>
      </c>
      <c r="B8" s="16" t="s">
        <v>175</v>
      </c>
      <c r="C8" s="47">
        <v>611477</v>
      </c>
      <c r="D8" s="47">
        <v>146765</v>
      </c>
      <c r="E8" s="47">
        <f>D8</f>
        <v>146765</v>
      </c>
      <c r="F8" s="47">
        <f>D8+C8</f>
        <v>758242</v>
      </c>
      <c r="G8" s="47">
        <v>535592</v>
      </c>
      <c r="H8" s="47">
        <v>324064</v>
      </c>
      <c r="I8" s="47">
        <v>324064</v>
      </c>
      <c r="J8" s="47">
        <f>G8+H8</f>
        <v>859656</v>
      </c>
      <c r="K8" s="47">
        <v>800000</v>
      </c>
      <c r="L8" s="47">
        <v>400000</v>
      </c>
      <c r="M8" s="47">
        <v>400000</v>
      </c>
      <c r="N8" s="47">
        <v>1200000</v>
      </c>
    </row>
    <row r="9" spans="1:14" ht="47.25">
      <c r="A9" s="47">
        <v>2</v>
      </c>
      <c r="B9" s="16" t="s">
        <v>176</v>
      </c>
      <c r="C9" s="47">
        <v>1747719</v>
      </c>
      <c r="D9" s="47">
        <v>31000</v>
      </c>
      <c r="E9" s="47">
        <f>D9</f>
        <v>31000</v>
      </c>
      <c r="F9" s="47">
        <f>D9+C9</f>
        <v>1778719</v>
      </c>
      <c r="G9" s="47">
        <v>2235765</v>
      </c>
      <c r="H9" s="47">
        <v>200000</v>
      </c>
      <c r="I9" s="47">
        <v>200000</v>
      </c>
      <c r="J9" s="47">
        <f>G9+H9</f>
        <v>2435765</v>
      </c>
      <c r="K9" s="47">
        <v>2049580</v>
      </c>
      <c r="L9" s="47"/>
      <c r="M9" s="47"/>
      <c r="N9" s="47">
        <f>K9+L9</f>
        <v>2049580</v>
      </c>
    </row>
    <row r="10" spans="1:14" ht="15.75">
      <c r="A10" s="47"/>
      <c r="B10" s="47" t="s">
        <v>15</v>
      </c>
      <c r="C10" s="47">
        <f aca="true" t="shared" si="0" ref="C10:N10">C8+C9</f>
        <v>2359196</v>
      </c>
      <c r="D10" s="47">
        <f t="shared" si="0"/>
        <v>177765</v>
      </c>
      <c r="E10" s="47">
        <f t="shared" si="0"/>
        <v>177765</v>
      </c>
      <c r="F10" s="47">
        <f t="shared" si="0"/>
        <v>2536961</v>
      </c>
      <c r="G10" s="47">
        <f t="shared" si="0"/>
        <v>2771357</v>
      </c>
      <c r="H10" s="47">
        <f t="shared" si="0"/>
        <v>524064</v>
      </c>
      <c r="I10" s="47">
        <f t="shared" si="0"/>
        <v>524064</v>
      </c>
      <c r="J10" s="47">
        <f t="shared" si="0"/>
        <v>3295421</v>
      </c>
      <c r="K10" s="47">
        <f t="shared" si="0"/>
        <v>2849580</v>
      </c>
      <c r="L10" s="47">
        <f t="shared" si="0"/>
        <v>400000</v>
      </c>
      <c r="M10" s="47">
        <f t="shared" si="0"/>
        <v>400000</v>
      </c>
      <c r="N10" s="47">
        <f t="shared" si="0"/>
        <v>3249580</v>
      </c>
    </row>
    <row r="12" spans="1:14" ht="15.75">
      <c r="A12" s="23"/>
      <c r="B12" s="23"/>
      <c r="C12" s="23"/>
      <c r="D12" s="23"/>
      <c r="E12" s="23"/>
      <c r="F12" s="23"/>
      <c r="G12" s="23"/>
      <c r="H12" s="23"/>
      <c r="I12" s="23"/>
      <c r="J12" s="23"/>
      <c r="K12" s="23"/>
      <c r="L12" s="23"/>
      <c r="M12" s="23"/>
      <c r="N12" s="23"/>
    </row>
    <row r="13" spans="1:14" ht="15.75" customHeight="1">
      <c r="A13" s="160" t="s">
        <v>105</v>
      </c>
      <c r="B13" s="160"/>
      <c r="C13" s="160"/>
      <c r="D13" s="160"/>
      <c r="E13" s="160"/>
      <c r="F13" s="160"/>
      <c r="G13" s="160"/>
      <c r="H13" s="160"/>
      <c r="I13" s="160"/>
      <c r="J13" s="160"/>
      <c r="K13" s="160"/>
      <c r="L13" s="160"/>
      <c r="M13" s="160"/>
      <c r="N13" s="48"/>
    </row>
    <row r="14" ht="15.75">
      <c r="N14" s="43" t="s">
        <v>17</v>
      </c>
    </row>
    <row r="15" spans="1:14" ht="15.75">
      <c r="A15" s="132" t="s">
        <v>37</v>
      </c>
      <c r="B15" s="132" t="s">
        <v>56</v>
      </c>
      <c r="C15" s="183" t="s">
        <v>63</v>
      </c>
      <c r="D15" s="183"/>
      <c r="E15" s="183"/>
      <c r="F15" s="183"/>
      <c r="G15" s="183"/>
      <c r="H15" s="183"/>
      <c r="I15" s="180" t="s">
        <v>93</v>
      </c>
      <c r="J15" s="181"/>
      <c r="K15" s="181"/>
      <c r="L15" s="181"/>
      <c r="M15" s="181"/>
      <c r="N15" s="182"/>
    </row>
    <row r="16" spans="1:14" ht="15">
      <c r="A16" s="132"/>
      <c r="B16" s="132"/>
      <c r="C16" s="179" t="s">
        <v>21</v>
      </c>
      <c r="D16" s="179"/>
      <c r="E16" s="179" t="s">
        <v>22</v>
      </c>
      <c r="F16" s="179"/>
      <c r="G16" s="179" t="s">
        <v>23</v>
      </c>
      <c r="H16" s="179" t="s">
        <v>30</v>
      </c>
      <c r="I16" s="179" t="s">
        <v>21</v>
      </c>
      <c r="J16" s="179"/>
      <c r="K16" s="179" t="s">
        <v>22</v>
      </c>
      <c r="L16" s="179"/>
      <c r="M16" s="179" t="s">
        <v>23</v>
      </c>
      <c r="N16" s="179" t="s">
        <v>31</v>
      </c>
    </row>
    <row r="17" spans="1:14" ht="55.5" customHeight="1">
      <c r="A17" s="132"/>
      <c r="B17" s="132"/>
      <c r="C17" s="179"/>
      <c r="D17" s="179"/>
      <c r="E17" s="179"/>
      <c r="F17" s="179"/>
      <c r="G17" s="179"/>
      <c r="H17" s="179"/>
      <c r="I17" s="179"/>
      <c r="J17" s="179"/>
      <c r="K17" s="179"/>
      <c r="L17" s="179"/>
      <c r="M17" s="179"/>
      <c r="N17" s="179"/>
    </row>
    <row r="18" spans="1:14" ht="15.75">
      <c r="A18" s="47">
        <v>1</v>
      </c>
      <c r="B18" s="47">
        <v>2</v>
      </c>
      <c r="C18" s="183">
        <v>3</v>
      </c>
      <c r="D18" s="183"/>
      <c r="E18" s="183">
        <v>4</v>
      </c>
      <c r="F18" s="183"/>
      <c r="G18" s="50">
        <v>5</v>
      </c>
      <c r="H18" s="50">
        <v>6</v>
      </c>
      <c r="I18" s="183">
        <v>7</v>
      </c>
      <c r="J18" s="183"/>
      <c r="K18" s="183">
        <v>8</v>
      </c>
      <c r="L18" s="183"/>
      <c r="M18" s="50">
        <v>9</v>
      </c>
      <c r="N18" s="50">
        <v>10</v>
      </c>
    </row>
    <row r="19" spans="1:14" ht="141.75">
      <c r="A19" s="47">
        <v>1</v>
      </c>
      <c r="B19" s="16" t="s">
        <v>175</v>
      </c>
      <c r="C19" s="147">
        <v>1200000</v>
      </c>
      <c r="D19" s="147"/>
      <c r="E19" s="147">
        <v>800000</v>
      </c>
      <c r="F19" s="147"/>
      <c r="G19" s="49">
        <v>800000</v>
      </c>
      <c r="H19" s="49">
        <f>C19+E19</f>
        <v>2000000</v>
      </c>
      <c r="I19" s="147">
        <v>1200000</v>
      </c>
      <c r="J19" s="147"/>
      <c r="K19" s="147">
        <v>800000</v>
      </c>
      <c r="L19" s="147"/>
      <c r="M19" s="49">
        <v>800000</v>
      </c>
      <c r="N19" s="49">
        <f>I19+K19</f>
        <v>2000000</v>
      </c>
    </row>
    <row r="20" spans="1:14" ht="47.25">
      <c r="A20" s="47">
        <v>2</v>
      </c>
      <c r="B20" s="16" t="s">
        <v>176</v>
      </c>
      <c r="C20" s="147">
        <v>2246600</v>
      </c>
      <c r="D20" s="147"/>
      <c r="E20" s="147"/>
      <c r="F20" s="147"/>
      <c r="G20" s="49"/>
      <c r="H20" s="49">
        <f>C20+E20</f>
        <v>2246600</v>
      </c>
      <c r="I20" s="147">
        <v>2410600</v>
      </c>
      <c r="J20" s="147"/>
      <c r="K20" s="147"/>
      <c r="L20" s="147"/>
      <c r="M20" s="49"/>
      <c r="N20" s="49">
        <f>I20+K20</f>
        <v>2410600</v>
      </c>
    </row>
    <row r="21" spans="1:14" ht="15.75">
      <c r="A21" s="47"/>
      <c r="B21" s="47" t="s">
        <v>15</v>
      </c>
      <c r="C21" s="178">
        <f>SUM(C19:D20)</f>
        <v>3446600</v>
      </c>
      <c r="D21" s="178"/>
      <c r="E21" s="178">
        <f>SUM(E19:F20)</f>
        <v>800000</v>
      </c>
      <c r="F21" s="178"/>
      <c r="G21" s="81">
        <f>SUM(G19:G20)</f>
        <v>800000</v>
      </c>
      <c r="H21" s="117">
        <f>SUM(H19:H20)</f>
        <v>4246600</v>
      </c>
      <c r="I21" s="178">
        <f>SUM(I19:J20)</f>
        <v>3610600</v>
      </c>
      <c r="J21" s="178"/>
      <c r="K21" s="178">
        <f>SUM(K19:L20)</f>
        <v>800000</v>
      </c>
      <c r="L21" s="178"/>
      <c r="M21" s="81">
        <f>SUM(M19:M20)</f>
        <v>800000</v>
      </c>
      <c r="N21" s="77">
        <f>I21+K21</f>
        <v>4410600</v>
      </c>
    </row>
    <row r="22" ht="15.75">
      <c r="H22" s="49"/>
    </row>
    <row r="23" ht="15.75">
      <c r="H23" s="49"/>
    </row>
  </sheetData>
  <sheetProtection/>
  <mergeCells count="37">
    <mergeCell ref="C21:D21"/>
    <mergeCell ref="E21:F21"/>
    <mergeCell ref="I21:J21"/>
    <mergeCell ref="K21:L21"/>
    <mergeCell ref="C19:D19"/>
    <mergeCell ref="E19:F19"/>
    <mergeCell ref="I19:J19"/>
    <mergeCell ref="K19:L19"/>
    <mergeCell ref="C20:D20"/>
    <mergeCell ref="E20:F20"/>
    <mergeCell ref="I20:J20"/>
    <mergeCell ref="K20:L20"/>
    <mergeCell ref="K16:L17"/>
    <mergeCell ref="M16:M17"/>
    <mergeCell ref="N16:N17"/>
    <mergeCell ref="C18:D18"/>
    <mergeCell ref="E18:F18"/>
    <mergeCell ref="I18:J18"/>
    <mergeCell ref="K18:L18"/>
    <mergeCell ref="A13:M13"/>
    <mergeCell ref="A15:A17"/>
    <mergeCell ref="B15:B17"/>
    <mergeCell ref="C15:H15"/>
    <mergeCell ref="I15:N15"/>
    <mergeCell ref="C16:D17"/>
    <mergeCell ref="E16:F17"/>
    <mergeCell ref="G16:G17"/>
    <mergeCell ref="H16:H17"/>
    <mergeCell ref="I16:J17"/>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tabColor theme="8" tint="-0.24997000396251678"/>
  </sheetPr>
  <dimension ref="A1:N19"/>
  <sheetViews>
    <sheetView view="pageBreakPreview" zoomScaleSheetLayoutView="100" zoomScalePageLayoutView="0" workbookViewId="0" topLeftCell="C13">
      <selection activeCell="E18" sqref="E18:H1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36</v>
      </c>
      <c r="B1" s="160"/>
      <c r="C1" s="160"/>
      <c r="D1" s="160"/>
      <c r="E1" s="160"/>
      <c r="F1" s="160"/>
      <c r="G1" s="160"/>
      <c r="H1" s="160"/>
      <c r="I1" s="160"/>
      <c r="J1" s="160"/>
      <c r="K1" s="160"/>
      <c r="L1" s="160"/>
      <c r="M1" s="160"/>
    </row>
    <row r="2" ht="10.5" customHeight="1"/>
    <row r="3" spans="1:13" ht="15.75">
      <c r="A3" s="160" t="s">
        <v>104</v>
      </c>
      <c r="B3" s="160"/>
      <c r="C3" s="160"/>
      <c r="D3" s="160"/>
      <c r="E3" s="160"/>
      <c r="F3" s="160"/>
      <c r="G3" s="160"/>
      <c r="H3" s="160"/>
      <c r="I3" s="160"/>
      <c r="J3" s="160"/>
      <c r="K3" s="160"/>
      <c r="L3" s="160"/>
      <c r="M3" s="160"/>
    </row>
    <row r="4" ht="15.75">
      <c r="N4" s="43" t="s">
        <v>17</v>
      </c>
    </row>
    <row r="5" spans="1:14" ht="15.75" customHeight="1">
      <c r="A5" s="132" t="s">
        <v>37</v>
      </c>
      <c r="B5" s="132" t="s">
        <v>56</v>
      </c>
      <c r="C5" s="132" t="s">
        <v>90</v>
      </c>
      <c r="D5" s="132"/>
      <c r="E5" s="132"/>
      <c r="F5" s="132"/>
      <c r="G5" s="132" t="s">
        <v>91</v>
      </c>
      <c r="H5" s="132"/>
      <c r="I5" s="132"/>
      <c r="J5" s="132"/>
      <c r="K5" s="132" t="s">
        <v>92</v>
      </c>
      <c r="L5" s="132"/>
      <c r="M5" s="132"/>
      <c r="N5" s="132"/>
    </row>
    <row r="6" spans="1:14" ht="69.75" customHeight="1">
      <c r="A6" s="132"/>
      <c r="B6" s="132"/>
      <c r="C6" s="82" t="s">
        <v>21</v>
      </c>
      <c r="D6" s="82" t="s">
        <v>22</v>
      </c>
      <c r="E6" s="82" t="s">
        <v>23</v>
      </c>
      <c r="F6" s="90" t="s">
        <v>30</v>
      </c>
      <c r="G6" s="82" t="s">
        <v>21</v>
      </c>
      <c r="H6" s="82" t="s">
        <v>22</v>
      </c>
      <c r="I6" s="82" t="s">
        <v>23</v>
      </c>
      <c r="J6" s="82" t="s">
        <v>29</v>
      </c>
      <c r="K6" s="82" t="s">
        <v>21</v>
      </c>
      <c r="L6" s="82" t="s">
        <v>22</v>
      </c>
      <c r="M6" s="82" t="s">
        <v>23</v>
      </c>
      <c r="N6" s="82" t="s">
        <v>32</v>
      </c>
    </row>
    <row r="7" spans="1:14" ht="15.75">
      <c r="A7" s="82">
        <v>1</v>
      </c>
      <c r="B7" s="82">
        <v>2</v>
      </c>
      <c r="C7" s="82">
        <v>3</v>
      </c>
      <c r="D7" s="82">
        <v>4</v>
      </c>
      <c r="E7" s="82">
        <v>5</v>
      </c>
      <c r="F7" s="82">
        <v>6</v>
      </c>
      <c r="G7" s="82">
        <v>7</v>
      </c>
      <c r="H7" s="82">
        <v>8</v>
      </c>
      <c r="I7" s="82">
        <v>9</v>
      </c>
      <c r="J7" s="82">
        <v>10</v>
      </c>
      <c r="K7" s="82">
        <v>11</v>
      </c>
      <c r="L7" s="82">
        <v>12</v>
      </c>
      <c r="M7" s="82">
        <v>13</v>
      </c>
      <c r="N7" s="82">
        <v>14</v>
      </c>
    </row>
    <row r="8" spans="1:14" ht="110.25">
      <c r="A8" s="82">
        <v>1</v>
      </c>
      <c r="B8" s="16" t="s">
        <v>251</v>
      </c>
      <c r="C8" s="82"/>
      <c r="D8" s="82"/>
      <c r="E8" s="82"/>
      <c r="F8" s="82"/>
      <c r="G8" s="82"/>
      <c r="H8" s="82"/>
      <c r="I8" s="82"/>
      <c r="J8" s="82"/>
      <c r="K8" s="82"/>
      <c r="L8" s="82"/>
      <c r="M8" s="82"/>
      <c r="N8" s="82"/>
    </row>
    <row r="9" spans="1:14" ht="15.75">
      <c r="A9" s="82"/>
      <c r="B9" s="82" t="s">
        <v>15</v>
      </c>
      <c r="C9" s="82"/>
      <c r="D9" s="82"/>
      <c r="E9" s="82"/>
      <c r="F9" s="82"/>
      <c r="G9" s="82"/>
      <c r="H9" s="82"/>
      <c r="I9" s="82"/>
      <c r="J9" s="82"/>
      <c r="K9" s="82"/>
      <c r="L9" s="82"/>
      <c r="M9" s="82"/>
      <c r="N9" s="82"/>
    </row>
    <row r="11" spans="1:14" ht="15.75">
      <c r="A11" s="23"/>
      <c r="B11" s="23"/>
      <c r="C11" s="23"/>
      <c r="D11" s="23"/>
      <c r="E11" s="23"/>
      <c r="F11" s="23"/>
      <c r="G11" s="23"/>
      <c r="H11" s="23"/>
      <c r="I11" s="23"/>
      <c r="J11" s="23"/>
      <c r="K11" s="23"/>
      <c r="L11" s="23"/>
      <c r="M11" s="23"/>
      <c r="N11" s="23"/>
    </row>
    <row r="12" spans="1:14" ht="15.75" customHeight="1">
      <c r="A12" s="160" t="s">
        <v>105</v>
      </c>
      <c r="B12" s="160"/>
      <c r="C12" s="160"/>
      <c r="D12" s="160"/>
      <c r="E12" s="160"/>
      <c r="F12" s="160"/>
      <c r="G12" s="160"/>
      <c r="H12" s="160"/>
      <c r="I12" s="160"/>
      <c r="J12" s="160"/>
      <c r="K12" s="160"/>
      <c r="L12" s="160"/>
      <c r="M12" s="160"/>
      <c r="N12" s="83"/>
    </row>
    <row r="13" ht="15.75">
      <c r="N13" s="43" t="s">
        <v>17</v>
      </c>
    </row>
    <row r="14" spans="1:14" ht="15.75">
      <c r="A14" s="132" t="s">
        <v>37</v>
      </c>
      <c r="B14" s="132" t="s">
        <v>56</v>
      </c>
      <c r="C14" s="183" t="s">
        <v>63</v>
      </c>
      <c r="D14" s="183"/>
      <c r="E14" s="183"/>
      <c r="F14" s="183"/>
      <c r="G14" s="183"/>
      <c r="H14" s="183"/>
      <c r="I14" s="180" t="s">
        <v>93</v>
      </c>
      <c r="J14" s="181"/>
      <c r="K14" s="181"/>
      <c r="L14" s="181"/>
      <c r="M14" s="181"/>
      <c r="N14" s="182"/>
    </row>
    <row r="15" spans="1:14" ht="15">
      <c r="A15" s="132"/>
      <c r="B15" s="132"/>
      <c r="C15" s="179" t="s">
        <v>21</v>
      </c>
      <c r="D15" s="179"/>
      <c r="E15" s="179" t="s">
        <v>22</v>
      </c>
      <c r="F15" s="179"/>
      <c r="G15" s="179" t="s">
        <v>23</v>
      </c>
      <c r="H15" s="179" t="s">
        <v>30</v>
      </c>
      <c r="I15" s="179" t="s">
        <v>21</v>
      </c>
      <c r="J15" s="179"/>
      <c r="K15" s="179" t="s">
        <v>22</v>
      </c>
      <c r="L15" s="179"/>
      <c r="M15" s="179" t="s">
        <v>23</v>
      </c>
      <c r="N15" s="179" t="s">
        <v>31</v>
      </c>
    </row>
    <row r="16" spans="1:14" ht="55.5" customHeight="1">
      <c r="A16" s="132"/>
      <c r="B16" s="132"/>
      <c r="C16" s="179"/>
      <c r="D16" s="179"/>
      <c r="E16" s="179"/>
      <c r="F16" s="179"/>
      <c r="G16" s="179"/>
      <c r="H16" s="179"/>
      <c r="I16" s="179"/>
      <c r="J16" s="179"/>
      <c r="K16" s="179"/>
      <c r="L16" s="179"/>
      <c r="M16" s="179"/>
      <c r="N16" s="179"/>
    </row>
    <row r="17" spans="1:14" ht="15.75">
      <c r="A17" s="82">
        <v>1</v>
      </c>
      <c r="B17" s="82">
        <v>2</v>
      </c>
      <c r="C17" s="183">
        <v>3</v>
      </c>
      <c r="D17" s="183"/>
      <c r="E17" s="183">
        <v>4</v>
      </c>
      <c r="F17" s="183"/>
      <c r="G17" s="88">
        <v>5</v>
      </c>
      <c r="H17" s="88">
        <v>6</v>
      </c>
      <c r="I17" s="183">
        <v>7</v>
      </c>
      <c r="J17" s="183"/>
      <c r="K17" s="183">
        <v>8</v>
      </c>
      <c r="L17" s="183"/>
      <c r="M17" s="88">
        <v>9</v>
      </c>
      <c r="N17" s="88">
        <v>10</v>
      </c>
    </row>
    <row r="18" spans="1:14" ht="110.25">
      <c r="A18" s="82">
        <v>1</v>
      </c>
      <c r="B18" s="16" t="s">
        <v>251</v>
      </c>
      <c r="C18" s="147"/>
      <c r="D18" s="147"/>
      <c r="E18" s="147"/>
      <c r="F18" s="147"/>
      <c r="G18" s="84"/>
      <c r="H18" s="84"/>
      <c r="I18" s="147"/>
      <c r="J18" s="147"/>
      <c r="K18" s="147"/>
      <c r="L18" s="147"/>
      <c r="M18" s="84"/>
      <c r="N18" s="84"/>
    </row>
    <row r="19" spans="1:14" ht="15.75">
      <c r="A19" s="82"/>
      <c r="B19" s="82" t="s">
        <v>15</v>
      </c>
      <c r="C19" s="178"/>
      <c r="D19" s="178"/>
      <c r="E19" s="178"/>
      <c r="F19" s="178"/>
      <c r="G19" s="89"/>
      <c r="H19" s="89"/>
      <c r="I19" s="178"/>
      <c r="J19" s="178"/>
      <c r="K19" s="178"/>
      <c r="L19" s="178"/>
      <c r="M19" s="89"/>
      <c r="N19" s="89"/>
    </row>
  </sheetData>
  <sheetProtection/>
  <mergeCells count="33">
    <mergeCell ref="C18:D18"/>
    <mergeCell ref="E18:F18"/>
    <mergeCell ref="I18:J18"/>
    <mergeCell ref="K18:L18"/>
    <mergeCell ref="C19:D19"/>
    <mergeCell ref="E19:F19"/>
    <mergeCell ref="I19:J19"/>
    <mergeCell ref="K19:L19"/>
    <mergeCell ref="K15:L16"/>
    <mergeCell ref="M15:M16"/>
    <mergeCell ref="N15:N16"/>
    <mergeCell ref="C17:D17"/>
    <mergeCell ref="E17:F17"/>
    <mergeCell ref="I17:J17"/>
    <mergeCell ref="K17:L17"/>
    <mergeCell ref="A12:M12"/>
    <mergeCell ref="A14:A16"/>
    <mergeCell ref="B14:B16"/>
    <mergeCell ref="C14:H14"/>
    <mergeCell ref="I14:N14"/>
    <mergeCell ref="C15:D16"/>
    <mergeCell ref="E15:F16"/>
    <mergeCell ref="G15:G16"/>
    <mergeCell ref="H15:H16"/>
    <mergeCell ref="I15:J1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sheetPr>
    <tabColor theme="5" tint="0.5999900102615356"/>
  </sheetPr>
  <dimension ref="A1:M56"/>
  <sheetViews>
    <sheetView view="pageBreakPreview" zoomScaleSheetLayoutView="100" zoomScalePageLayoutView="0" workbookViewId="0" topLeftCell="B4">
      <selection activeCell="M14" sqref="M14"/>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60" t="s">
        <v>68</v>
      </c>
      <c r="B1" s="160"/>
      <c r="C1" s="160"/>
      <c r="D1" s="160"/>
      <c r="E1" s="160"/>
      <c r="F1" s="160"/>
      <c r="G1" s="160"/>
      <c r="H1" s="160"/>
      <c r="I1" s="160"/>
      <c r="J1" s="160"/>
      <c r="K1" s="160"/>
      <c r="L1" s="160"/>
    </row>
    <row r="2" ht="10.5" customHeight="1"/>
    <row r="3" spans="1:12" ht="15.75">
      <c r="A3" s="160" t="s">
        <v>106</v>
      </c>
      <c r="B3" s="160"/>
      <c r="C3" s="160"/>
      <c r="D3" s="160"/>
      <c r="E3" s="160"/>
      <c r="F3" s="160"/>
      <c r="G3" s="160"/>
      <c r="H3" s="160"/>
      <c r="I3" s="160"/>
      <c r="J3" s="160"/>
      <c r="K3" s="160"/>
      <c r="L3" s="160"/>
    </row>
    <row r="4" ht="15.75">
      <c r="M4" s="43" t="s">
        <v>17</v>
      </c>
    </row>
    <row r="5" spans="1:13" ht="15.75" customHeight="1">
      <c r="A5" s="132" t="s">
        <v>37</v>
      </c>
      <c r="B5" s="132" t="s">
        <v>38</v>
      </c>
      <c r="C5" s="191" t="s">
        <v>39</v>
      </c>
      <c r="D5" s="191" t="s">
        <v>40</v>
      </c>
      <c r="E5" s="132" t="s">
        <v>90</v>
      </c>
      <c r="F5" s="132"/>
      <c r="G5" s="132"/>
      <c r="H5" s="132" t="s">
        <v>91</v>
      </c>
      <c r="I5" s="132"/>
      <c r="J5" s="132"/>
      <c r="K5" s="132" t="s">
        <v>92</v>
      </c>
      <c r="L5" s="132"/>
      <c r="M5" s="132"/>
    </row>
    <row r="6" spans="1:13" ht="69.75" customHeight="1">
      <c r="A6" s="132"/>
      <c r="B6" s="132"/>
      <c r="C6" s="192"/>
      <c r="D6" s="192"/>
      <c r="E6" s="15" t="s">
        <v>21</v>
      </c>
      <c r="F6" s="15" t="s">
        <v>22</v>
      </c>
      <c r="G6" s="17" t="s">
        <v>45</v>
      </c>
      <c r="H6" s="15" t="s">
        <v>21</v>
      </c>
      <c r="I6" s="15" t="s">
        <v>22</v>
      </c>
      <c r="J6" s="15" t="s">
        <v>46</v>
      </c>
      <c r="K6" s="15" t="s">
        <v>21</v>
      </c>
      <c r="L6" s="15" t="s">
        <v>22</v>
      </c>
      <c r="M6" s="15" t="s">
        <v>32</v>
      </c>
    </row>
    <row r="7" spans="1:13" ht="15.75">
      <c r="A7" s="15">
        <v>1</v>
      </c>
      <c r="B7" s="17">
        <v>2</v>
      </c>
      <c r="C7" s="15">
        <v>3</v>
      </c>
      <c r="D7" s="15">
        <v>4</v>
      </c>
      <c r="E7" s="15">
        <v>5</v>
      </c>
      <c r="F7" s="15">
        <v>6</v>
      </c>
      <c r="G7" s="15">
        <v>7</v>
      </c>
      <c r="H7" s="15">
        <v>8</v>
      </c>
      <c r="I7" s="15">
        <v>9</v>
      </c>
      <c r="J7" s="15">
        <v>10</v>
      </c>
      <c r="K7" s="15">
        <v>11</v>
      </c>
      <c r="L7" s="15">
        <v>12</v>
      </c>
      <c r="M7" s="15">
        <v>13</v>
      </c>
    </row>
    <row r="8" spans="1:13" ht="42.75">
      <c r="A8" s="92">
        <v>1</v>
      </c>
      <c r="B8" s="95" t="s">
        <v>171</v>
      </c>
      <c r="C8" s="22"/>
      <c r="D8" s="76"/>
      <c r="E8" s="76"/>
      <c r="F8" s="76"/>
      <c r="G8" s="76"/>
      <c r="H8" s="76"/>
      <c r="I8" s="76"/>
      <c r="J8" s="76"/>
      <c r="K8" s="76"/>
      <c r="L8" s="76"/>
      <c r="M8" s="76"/>
    </row>
    <row r="9" spans="1:13" ht="15.75">
      <c r="A9" s="21"/>
      <c r="B9" s="96" t="s">
        <v>41</v>
      </c>
      <c r="C9" s="18"/>
      <c r="E9" s="15"/>
      <c r="F9" s="15"/>
      <c r="G9" s="15"/>
      <c r="H9" s="15"/>
      <c r="I9" s="15"/>
      <c r="J9" s="15"/>
      <c r="K9" s="15"/>
      <c r="L9" s="15"/>
      <c r="M9" s="15"/>
    </row>
    <row r="10" spans="1:13" ht="15.75">
      <c r="A10" s="21"/>
      <c r="B10" s="97" t="s">
        <v>209</v>
      </c>
      <c r="C10" s="22" t="s">
        <v>124</v>
      </c>
      <c r="D10" s="76" t="s">
        <v>178</v>
      </c>
      <c r="E10" s="15">
        <v>3646369</v>
      </c>
      <c r="F10" s="15">
        <v>200000</v>
      </c>
      <c r="G10" s="15">
        <f>E10+F10</f>
        <v>3846369</v>
      </c>
      <c r="H10" s="15">
        <v>4635555</v>
      </c>
      <c r="I10" s="15">
        <v>0</v>
      </c>
      <c r="J10" s="15">
        <v>4635555</v>
      </c>
      <c r="K10" s="15">
        <v>5468200</v>
      </c>
      <c r="L10" s="15">
        <v>0</v>
      </c>
      <c r="M10" s="15">
        <v>5468200</v>
      </c>
    </row>
    <row r="11" spans="1:13" ht="15.75">
      <c r="A11" s="21"/>
      <c r="B11" s="96" t="s">
        <v>42</v>
      </c>
      <c r="C11" s="22"/>
      <c r="D11" s="16"/>
      <c r="E11" s="15"/>
      <c r="F11" s="15"/>
      <c r="G11" s="15"/>
      <c r="H11" s="15"/>
      <c r="I11" s="15"/>
      <c r="J11" s="15"/>
      <c r="K11" s="15"/>
      <c r="L11" s="15"/>
      <c r="M11" s="15"/>
    </row>
    <row r="12" spans="1:13" ht="126" customHeight="1">
      <c r="A12" s="21"/>
      <c r="B12" s="97" t="s">
        <v>210</v>
      </c>
      <c r="C12" s="22" t="s">
        <v>124</v>
      </c>
      <c r="D12" s="76" t="s">
        <v>185</v>
      </c>
      <c r="E12" s="15">
        <v>2323471</v>
      </c>
      <c r="F12" s="15"/>
      <c r="G12" s="15">
        <v>2323471</v>
      </c>
      <c r="H12" s="15">
        <v>3500000</v>
      </c>
      <c r="I12" s="15"/>
      <c r="J12" s="15">
        <v>3500000</v>
      </c>
      <c r="K12" s="15">
        <v>4000000</v>
      </c>
      <c r="L12" s="15"/>
      <c r="M12" s="15">
        <v>4000000</v>
      </c>
    </row>
    <row r="13" spans="1:13" ht="20.25" customHeight="1">
      <c r="A13" s="21"/>
      <c r="B13" s="97" t="s">
        <v>211</v>
      </c>
      <c r="C13" s="22" t="s">
        <v>182</v>
      </c>
      <c r="D13" s="76" t="s">
        <v>185</v>
      </c>
      <c r="E13" s="76">
        <v>35</v>
      </c>
      <c r="F13" s="76"/>
      <c r="G13" s="76">
        <v>35</v>
      </c>
      <c r="H13" s="76">
        <v>36</v>
      </c>
      <c r="I13" s="76"/>
      <c r="J13" s="76">
        <v>36</v>
      </c>
      <c r="K13" s="76">
        <v>43</v>
      </c>
      <c r="L13" s="76"/>
      <c r="M13" s="76">
        <v>43</v>
      </c>
    </row>
    <row r="14" spans="1:13" ht="15.75">
      <c r="A14" s="21"/>
      <c r="B14" s="96" t="s">
        <v>43</v>
      </c>
      <c r="C14" s="22"/>
      <c r="D14" s="76"/>
      <c r="E14" s="15"/>
      <c r="F14" s="15"/>
      <c r="G14" s="15"/>
      <c r="H14" s="15"/>
      <c r="I14" s="15"/>
      <c r="J14" s="15"/>
      <c r="K14" s="15"/>
      <c r="L14" s="15"/>
      <c r="M14" s="15"/>
    </row>
    <row r="15" spans="1:13" ht="45">
      <c r="A15" s="21"/>
      <c r="B15" s="97" t="s">
        <v>212</v>
      </c>
      <c r="C15" s="22" t="s">
        <v>124</v>
      </c>
      <c r="D15" s="76" t="s">
        <v>183</v>
      </c>
      <c r="E15" s="76"/>
      <c r="F15" s="76"/>
      <c r="G15" s="76"/>
      <c r="H15" s="76">
        <v>166667</v>
      </c>
      <c r="I15" s="76"/>
      <c r="J15" s="76">
        <v>166667</v>
      </c>
      <c r="K15" s="76">
        <v>500000</v>
      </c>
      <c r="L15" s="76"/>
      <c r="M15" s="76">
        <v>500000</v>
      </c>
    </row>
    <row r="16" spans="1:13" ht="33.75" customHeight="1">
      <c r="A16" s="21"/>
      <c r="B16" s="97" t="s">
        <v>213</v>
      </c>
      <c r="C16" s="22" t="s">
        <v>124</v>
      </c>
      <c r="D16" s="76" t="s">
        <v>183</v>
      </c>
      <c r="E16" s="76">
        <v>37797</v>
      </c>
      <c r="F16" s="76"/>
      <c r="G16" s="76">
        <v>37797</v>
      </c>
      <c r="H16" s="76">
        <v>31543</v>
      </c>
      <c r="I16" s="76"/>
      <c r="J16" s="76">
        <v>31543</v>
      </c>
      <c r="K16" s="76">
        <v>33846</v>
      </c>
      <c r="L16" s="76"/>
      <c r="M16" s="76">
        <v>33846</v>
      </c>
    </row>
    <row r="17" spans="1:13" ht="45">
      <c r="A17" s="21"/>
      <c r="B17" s="97" t="s">
        <v>214</v>
      </c>
      <c r="C17" s="22" t="s">
        <v>124</v>
      </c>
      <c r="D17" s="76" t="s">
        <v>183</v>
      </c>
      <c r="E17" s="76">
        <v>84</v>
      </c>
      <c r="F17" s="76"/>
      <c r="G17" s="76">
        <v>84</v>
      </c>
      <c r="H17" s="76">
        <v>70</v>
      </c>
      <c r="I17" s="76"/>
      <c r="J17" s="76">
        <v>70</v>
      </c>
      <c r="K17" s="76">
        <v>70</v>
      </c>
      <c r="L17" s="76"/>
      <c r="M17" s="76">
        <v>70</v>
      </c>
    </row>
    <row r="18" spans="1:13" ht="15.75">
      <c r="A18" s="21"/>
      <c r="B18" s="96" t="s">
        <v>44</v>
      </c>
      <c r="C18" s="22"/>
      <c r="D18" s="76"/>
      <c r="E18" s="15"/>
      <c r="F18" s="15"/>
      <c r="G18" s="15"/>
      <c r="H18" s="15"/>
      <c r="I18" s="15"/>
      <c r="J18" s="15"/>
      <c r="K18" s="15"/>
      <c r="L18" s="15"/>
      <c r="M18" s="15"/>
    </row>
    <row r="19" spans="1:13" ht="30">
      <c r="A19" s="21"/>
      <c r="B19" s="98" t="s">
        <v>215</v>
      </c>
      <c r="C19" s="22" t="s">
        <v>190</v>
      </c>
      <c r="D19" s="76" t="s">
        <v>183</v>
      </c>
      <c r="E19" s="76">
        <v>100</v>
      </c>
      <c r="F19" s="76"/>
      <c r="G19" s="76">
        <v>100</v>
      </c>
      <c r="H19" s="76">
        <v>100</v>
      </c>
      <c r="I19" s="76"/>
      <c r="J19" s="76">
        <v>100</v>
      </c>
      <c r="K19" s="76">
        <v>100</v>
      </c>
      <c r="L19" s="76"/>
      <c r="M19" s="76">
        <v>100</v>
      </c>
    </row>
    <row r="20" spans="1:13" ht="58.5" customHeight="1">
      <c r="A20" s="92">
        <v>2</v>
      </c>
      <c r="B20" s="94" t="s">
        <v>173</v>
      </c>
      <c r="C20" s="22"/>
      <c r="D20" s="76"/>
      <c r="E20" s="76"/>
      <c r="F20" s="76"/>
      <c r="G20" s="76"/>
      <c r="H20" s="76"/>
      <c r="I20" s="76"/>
      <c r="J20" s="76"/>
      <c r="K20" s="76"/>
      <c r="L20" s="76"/>
      <c r="M20" s="76"/>
    </row>
    <row r="21" spans="1:13" ht="15.75">
      <c r="A21" s="21"/>
      <c r="B21" s="94" t="s">
        <v>41</v>
      </c>
      <c r="C21" s="22"/>
      <c r="D21" s="76"/>
      <c r="E21" s="76"/>
      <c r="F21" s="76"/>
      <c r="G21" s="76"/>
      <c r="H21" s="76"/>
      <c r="I21" s="76"/>
      <c r="J21" s="76"/>
      <c r="K21" s="76"/>
      <c r="L21" s="76"/>
      <c r="M21" s="76"/>
    </row>
    <row r="22" spans="1:13" ht="15.75">
      <c r="A22" s="21"/>
      <c r="B22" s="97" t="s">
        <v>209</v>
      </c>
      <c r="C22" s="22" t="s">
        <v>124</v>
      </c>
      <c r="D22" s="76" t="s">
        <v>178</v>
      </c>
      <c r="E22" s="76">
        <v>74793</v>
      </c>
      <c r="F22" s="76">
        <v>668766</v>
      </c>
      <c r="G22" s="76">
        <f>E22+F22</f>
        <v>743559</v>
      </c>
      <c r="H22" s="76">
        <v>200000</v>
      </c>
      <c r="I22" s="76"/>
      <c r="J22" s="76">
        <v>200000</v>
      </c>
      <c r="K22" s="76">
        <v>120000</v>
      </c>
      <c r="L22" s="76"/>
      <c r="M22" s="76">
        <v>120000</v>
      </c>
    </row>
    <row r="23" spans="1:13" ht="15.75">
      <c r="A23" s="21"/>
      <c r="B23" s="94" t="s">
        <v>42</v>
      </c>
      <c r="C23" s="22"/>
      <c r="D23" s="76"/>
      <c r="E23" s="76"/>
      <c r="F23" s="76"/>
      <c r="G23" s="76"/>
      <c r="H23" s="76"/>
      <c r="I23" s="76"/>
      <c r="J23" s="76"/>
      <c r="K23" s="76"/>
      <c r="L23" s="76"/>
      <c r="M23" s="76"/>
    </row>
    <row r="24" spans="1:13" ht="15.75">
      <c r="A24" s="76"/>
      <c r="B24" s="99" t="s">
        <v>211</v>
      </c>
      <c r="C24" s="22" t="s">
        <v>182</v>
      </c>
      <c r="D24" s="76" t="s">
        <v>185</v>
      </c>
      <c r="E24" s="76">
        <v>3</v>
      </c>
      <c r="F24" s="76">
        <v>4</v>
      </c>
      <c r="G24" s="76">
        <v>7</v>
      </c>
      <c r="H24" s="76">
        <v>4</v>
      </c>
      <c r="I24" s="76"/>
      <c r="J24" s="76">
        <v>4</v>
      </c>
      <c r="K24" s="76">
        <v>4</v>
      </c>
      <c r="L24" s="76"/>
      <c r="M24" s="76">
        <v>4</v>
      </c>
    </row>
    <row r="25" spans="1:13" ht="15.75">
      <c r="A25" s="21"/>
      <c r="B25" s="94" t="s">
        <v>43</v>
      </c>
      <c r="C25" s="22"/>
      <c r="D25" s="76"/>
      <c r="E25" s="76"/>
      <c r="F25" s="76"/>
      <c r="G25" s="76"/>
      <c r="H25" s="76"/>
      <c r="I25" s="76"/>
      <c r="J25" s="76"/>
      <c r="K25" s="76"/>
      <c r="L25" s="76"/>
      <c r="M25" s="76"/>
    </row>
    <row r="26" spans="1:13" ht="30">
      <c r="A26" s="21"/>
      <c r="B26" s="97" t="s">
        <v>216</v>
      </c>
      <c r="C26" s="22" t="s">
        <v>124</v>
      </c>
      <c r="D26" s="76" t="s">
        <v>183</v>
      </c>
      <c r="E26" s="76">
        <v>24931</v>
      </c>
      <c r="F26" s="76">
        <v>167192</v>
      </c>
      <c r="G26" s="76">
        <v>106223</v>
      </c>
      <c r="H26" s="76">
        <v>50000</v>
      </c>
      <c r="I26" s="76"/>
      <c r="J26" s="76">
        <v>50000</v>
      </c>
      <c r="K26" s="76">
        <v>30000</v>
      </c>
      <c r="L26" s="76"/>
      <c r="M26" s="76">
        <v>30000</v>
      </c>
    </row>
    <row r="27" spans="1:13" ht="15.75">
      <c r="A27" s="21"/>
      <c r="B27" s="94" t="s">
        <v>44</v>
      </c>
      <c r="C27" s="22"/>
      <c r="D27" s="76"/>
      <c r="E27" s="76"/>
      <c r="F27" s="76"/>
      <c r="G27" s="76"/>
      <c r="H27" s="76"/>
      <c r="I27" s="76"/>
      <c r="J27" s="76"/>
      <c r="K27" s="76"/>
      <c r="L27" s="76"/>
      <c r="M27" s="76"/>
    </row>
    <row r="28" spans="1:13" ht="45">
      <c r="A28" s="21"/>
      <c r="B28" s="97" t="s">
        <v>217</v>
      </c>
      <c r="C28" s="22" t="s">
        <v>190</v>
      </c>
      <c r="D28" s="76" t="s">
        <v>183</v>
      </c>
      <c r="E28" s="76">
        <v>100</v>
      </c>
      <c r="F28" s="76">
        <v>100</v>
      </c>
      <c r="G28" s="76">
        <v>100</v>
      </c>
      <c r="H28" s="76">
        <v>100</v>
      </c>
      <c r="I28" s="76"/>
      <c r="J28" s="76">
        <v>100</v>
      </c>
      <c r="K28" s="76">
        <v>100</v>
      </c>
      <c r="L28" s="76"/>
      <c r="M28" s="76">
        <v>100</v>
      </c>
    </row>
    <row r="30" spans="1:13" ht="15.75" customHeight="1">
      <c r="A30" s="160" t="s">
        <v>107</v>
      </c>
      <c r="B30" s="160"/>
      <c r="C30" s="160"/>
      <c r="D30" s="160"/>
      <c r="E30" s="160"/>
      <c r="F30" s="160"/>
      <c r="G30" s="160"/>
      <c r="H30" s="160"/>
      <c r="I30" s="160"/>
      <c r="J30" s="160"/>
      <c r="K30" s="160"/>
      <c r="L30" s="160"/>
      <c r="M30" s="9"/>
    </row>
    <row r="31" ht="15.75">
      <c r="M31" s="43" t="s">
        <v>17</v>
      </c>
    </row>
    <row r="32" spans="1:13" ht="15.75">
      <c r="A32" s="132" t="s">
        <v>37</v>
      </c>
      <c r="B32" s="132" t="s">
        <v>38</v>
      </c>
      <c r="C32" s="191" t="s">
        <v>39</v>
      </c>
      <c r="D32" s="191" t="s">
        <v>40</v>
      </c>
      <c r="E32" s="183" t="s">
        <v>63</v>
      </c>
      <c r="F32" s="183"/>
      <c r="G32" s="183"/>
      <c r="H32" s="183"/>
      <c r="I32" s="183"/>
      <c r="J32" s="181" t="s">
        <v>93</v>
      </c>
      <c r="K32" s="181"/>
      <c r="L32" s="181"/>
      <c r="M32" s="182"/>
    </row>
    <row r="33" spans="1:13" ht="15.75" customHeight="1">
      <c r="A33" s="132"/>
      <c r="B33" s="132"/>
      <c r="C33" s="193"/>
      <c r="D33" s="193"/>
      <c r="E33" s="179" t="s">
        <v>21</v>
      </c>
      <c r="F33" s="179"/>
      <c r="G33" s="194" t="s">
        <v>22</v>
      </c>
      <c r="H33" s="195"/>
      <c r="I33" s="179" t="s">
        <v>45</v>
      </c>
      <c r="J33" s="179" t="s">
        <v>21</v>
      </c>
      <c r="K33" s="179" t="s">
        <v>22</v>
      </c>
      <c r="L33" s="179"/>
      <c r="M33" s="179" t="s">
        <v>62</v>
      </c>
    </row>
    <row r="34" spans="1:13" ht="55.5" customHeight="1">
      <c r="A34" s="132"/>
      <c r="B34" s="132"/>
      <c r="C34" s="192"/>
      <c r="D34" s="192"/>
      <c r="E34" s="179"/>
      <c r="F34" s="179"/>
      <c r="G34" s="196"/>
      <c r="H34" s="197"/>
      <c r="I34" s="179"/>
      <c r="J34" s="179"/>
      <c r="K34" s="179"/>
      <c r="L34" s="179"/>
      <c r="M34" s="179"/>
    </row>
    <row r="35" spans="1:13" ht="15.75">
      <c r="A35" s="15">
        <v>1</v>
      </c>
      <c r="B35" s="15">
        <v>2</v>
      </c>
      <c r="C35" s="15">
        <v>3</v>
      </c>
      <c r="D35" s="15">
        <v>4</v>
      </c>
      <c r="E35" s="183">
        <v>5</v>
      </c>
      <c r="F35" s="183"/>
      <c r="G35" s="180">
        <v>6</v>
      </c>
      <c r="H35" s="182"/>
      <c r="I35" s="19">
        <v>7</v>
      </c>
      <c r="J35" s="19">
        <v>8</v>
      </c>
      <c r="K35" s="183">
        <v>9</v>
      </c>
      <c r="L35" s="183"/>
      <c r="M35" s="19">
        <v>10</v>
      </c>
    </row>
    <row r="36" spans="1:13" ht="47.25">
      <c r="A36" s="76">
        <v>1</v>
      </c>
      <c r="B36" s="93" t="s">
        <v>171</v>
      </c>
      <c r="C36" s="76"/>
      <c r="D36" s="76"/>
      <c r="E36" s="180"/>
      <c r="F36" s="182"/>
      <c r="G36" s="180"/>
      <c r="H36" s="182"/>
      <c r="I36" s="79"/>
      <c r="J36" s="79"/>
      <c r="K36" s="187"/>
      <c r="L36" s="188"/>
      <c r="M36" s="79"/>
    </row>
    <row r="37" spans="1:13" ht="15.75">
      <c r="A37" s="15"/>
      <c r="B37" s="91" t="s">
        <v>41</v>
      </c>
      <c r="E37" s="180"/>
      <c r="F37" s="182"/>
      <c r="G37" s="180"/>
      <c r="H37" s="182"/>
      <c r="I37" s="19"/>
      <c r="J37" s="19"/>
      <c r="K37" s="187"/>
      <c r="L37" s="188"/>
      <c r="M37" s="19"/>
    </row>
    <row r="38" spans="1:13" ht="15.75">
      <c r="A38" s="15"/>
      <c r="B38" s="29" t="s">
        <v>209</v>
      </c>
      <c r="C38" s="15" t="s">
        <v>124</v>
      </c>
      <c r="D38" s="15" t="s">
        <v>178</v>
      </c>
      <c r="E38" s="180">
        <v>6979800</v>
      </c>
      <c r="F38" s="182"/>
      <c r="G38" s="180"/>
      <c r="H38" s="182"/>
      <c r="I38" s="19">
        <f>E38</f>
        <v>6979800</v>
      </c>
      <c r="J38" s="19">
        <v>7693254</v>
      </c>
      <c r="K38" s="180"/>
      <c r="L38" s="182"/>
      <c r="M38" s="19">
        <v>7693254</v>
      </c>
    </row>
    <row r="39" spans="1:13" ht="15.75">
      <c r="A39" s="15"/>
      <c r="B39" s="91" t="s">
        <v>42</v>
      </c>
      <c r="C39" s="15"/>
      <c r="D39" s="15"/>
      <c r="E39" s="180"/>
      <c r="F39" s="182"/>
      <c r="G39" s="180"/>
      <c r="H39" s="182"/>
      <c r="I39" s="19"/>
      <c r="J39" s="19"/>
      <c r="K39" s="180"/>
      <c r="L39" s="182"/>
      <c r="M39" s="19"/>
    </row>
    <row r="40" spans="1:13" ht="145.5" customHeight="1">
      <c r="A40" s="15"/>
      <c r="B40" s="29" t="s">
        <v>210</v>
      </c>
      <c r="C40" s="76" t="s">
        <v>124</v>
      </c>
      <c r="D40" s="76" t="s">
        <v>185</v>
      </c>
      <c r="E40" s="147">
        <v>5000000</v>
      </c>
      <c r="F40" s="147"/>
      <c r="G40" s="134"/>
      <c r="H40" s="136"/>
      <c r="I40" s="20">
        <v>5000000</v>
      </c>
      <c r="J40" s="20">
        <v>6000000</v>
      </c>
      <c r="K40" s="147"/>
      <c r="L40" s="147"/>
      <c r="M40" s="20">
        <v>6000000</v>
      </c>
    </row>
    <row r="41" spans="1:13" ht="18" customHeight="1">
      <c r="A41" s="76"/>
      <c r="B41" s="29" t="s">
        <v>211</v>
      </c>
      <c r="C41" s="76" t="s">
        <v>182</v>
      </c>
      <c r="D41" s="76" t="s">
        <v>185</v>
      </c>
      <c r="E41" s="147">
        <v>55</v>
      </c>
      <c r="F41" s="147"/>
      <c r="G41" s="134"/>
      <c r="H41" s="136"/>
      <c r="I41" s="77">
        <v>55</v>
      </c>
      <c r="J41" s="77">
        <v>43</v>
      </c>
      <c r="K41" s="147"/>
      <c r="L41" s="147"/>
      <c r="M41" s="77">
        <v>43</v>
      </c>
    </row>
    <row r="42" spans="1:13" ht="15.75">
      <c r="A42" s="15"/>
      <c r="B42" s="91" t="s">
        <v>43</v>
      </c>
      <c r="C42" s="16"/>
      <c r="D42" s="76"/>
      <c r="E42" s="147"/>
      <c r="F42" s="147"/>
      <c r="G42" s="134"/>
      <c r="H42" s="136"/>
      <c r="I42" s="20"/>
      <c r="J42" s="20"/>
      <c r="K42" s="147"/>
      <c r="L42" s="147"/>
      <c r="M42" s="20"/>
    </row>
    <row r="43" spans="1:13" ht="45">
      <c r="A43" s="76"/>
      <c r="B43" s="97" t="s">
        <v>212</v>
      </c>
      <c r="C43" s="76" t="s">
        <v>124</v>
      </c>
      <c r="D43" s="76" t="s">
        <v>183</v>
      </c>
      <c r="E43" s="147">
        <v>500000</v>
      </c>
      <c r="F43" s="147"/>
      <c r="G43" s="147"/>
      <c r="H43" s="147"/>
      <c r="I43" s="77">
        <v>500000</v>
      </c>
      <c r="J43" s="77">
        <v>500000</v>
      </c>
      <c r="K43" s="147"/>
      <c r="L43" s="147"/>
      <c r="M43" s="77">
        <v>500000</v>
      </c>
    </row>
    <row r="44" spans="1:13" ht="45">
      <c r="A44" s="76"/>
      <c r="B44" s="97" t="s">
        <v>213</v>
      </c>
      <c r="C44" s="76" t="s">
        <v>124</v>
      </c>
      <c r="D44" s="76" t="s">
        <v>183</v>
      </c>
      <c r="E44" s="147">
        <v>36316</v>
      </c>
      <c r="F44" s="147"/>
      <c r="G44" s="147"/>
      <c r="H44" s="147"/>
      <c r="I44" s="77">
        <v>36316</v>
      </c>
      <c r="J44" s="77">
        <v>38967</v>
      </c>
      <c r="K44" s="147"/>
      <c r="L44" s="147"/>
      <c r="M44" s="77">
        <v>38957</v>
      </c>
    </row>
    <row r="45" spans="1:13" ht="45">
      <c r="A45" s="15"/>
      <c r="B45" s="97" t="s">
        <v>214</v>
      </c>
      <c r="C45" s="76" t="s">
        <v>124</v>
      </c>
      <c r="D45" s="76" t="s">
        <v>183</v>
      </c>
      <c r="E45" s="147">
        <v>81</v>
      </c>
      <c r="F45" s="147"/>
      <c r="G45" s="134"/>
      <c r="H45" s="136"/>
      <c r="I45" s="20">
        <v>81</v>
      </c>
      <c r="J45" s="20">
        <v>86</v>
      </c>
      <c r="K45" s="147"/>
      <c r="L45" s="147"/>
      <c r="M45" s="20">
        <v>86</v>
      </c>
    </row>
    <row r="46" spans="1:13" ht="15.75">
      <c r="A46" s="15"/>
      <c r="B46" s="91" t="s">
        <v>44</v>
      </c>
      <c r="C46" s="76"/>
      <c r="D46" s="76"/>
      <c r="E46" s="147"/>
      <c r="F46" s="147"/>
      <c r="G46" s="134"/>
      <c r="H46" s="136"/>
      <c r="I46" s="20"/>
      <c r="J46" s="20"/>
      <c r="K46" s="147"/>
      <c r="L46" s="147"/>
      <c r="M46" s="20"/>
    </row>
    <row r="47" spans="1:13" ht="47.25">
      <c r="A47" s="15"/>
      <c r="B47" s="29" t="s">
        <v>215</v>
      </c>
      <c r="C47" s="76" t="s">
        <v>190</v>
      </c>
      <c r="D47" s="76" t="s">
        <v>183</v>
      </c>
      <c r="E47" s="147">
        <v>100</v>
      </c>
      <c r="F47" s="147"/>
      <c r="G47" s="134"/>
      <c r="H47" s="136"/>
      <c r="I47" s="103">
        <v>100</v>
      </c>
      <c r="J47" s="103">
        <v>100</v>
      </c>
      <c r="K47" s="147"/>
      <c r="L47" s="147"/>
      <c r="M47" s="103">
        <v>100</v>
      </c>
    </row>
    <row r="48" spans="1:13" ht="57.75" customHeight="1">
      <c r="A48" s="76"/>
      <c r="B48" s="94" t="s">
        <v>173</v>
      </c>
      <c r="C48" s="22"/>
      <c r="D48" s="76"/>
      <c r="E48" s="184"/>
      <c r="F48" s="184"/>
      <c r="G48" s="187"/>
      <c r="H48" s="188"/>
      <c r="I48" s="18"/>
      <c r="J48" s="78"/>
      <c r="K48" s="184"/>
      <c r="L48" s="184"/>
      <c r="M48" s="18"/>
    </row>
    <row r="49" spans="1:13" ht="15.75">
      <c r="A49" s="76">
        <v>2</v>
      </c>
      <c r="B49" s="94" t="s">
        <v>41</v>
      </c>
      <c r="C49" s="22"/>
      <c r="D49" s="76"/>
      <c r="E49" s="184"/>
      <c r="F49" s="184"/>
      <c r="G49" s="187"/>
      <c r="H49" s="188"/>
      <c r="I49" s="18"/>
      <c r="J49" s="78"/>
      <c r="K49" s="184"/>
      <c r="L49" s="184"/>
      <c r="M49" s="18"/>
    </row>
    <row r="50" spans="1:13" ht="15.75">
      <c r="A50" s="76"/>
      <c r="B50" s="97" t="s">
        <v>209</v>
      </c>
      <c r="C50" s="22" t="s">
        <v>124</v>
      </c>
      <c r="D50" s="76" t="s">
        <v>178</v>
      </c>
      <c r="E50" s="178">
        <v>100000</v>
      </c>
      <c r="F50" s="178"/>
      <c r="G50" s="189"/>
      <c r="H50" s="190"/>
      <c r="I50" s="105">
        <v>100000</v>
      </c>
      <c r="J50" s="105">
        <v>100000</v>
      </c>
      <c r="K50" s="178"/>
      <c r="L50" s="178"/>
      <c r="M50" s="105">
        <v>100000</v>
      </c>
    </row>
    <row r="51" spans="1:13" ht="15.75">
      <c r="A51" s="76"/>
      <c r="B51" s="94" t="s">
        <v>42</v>
      </c>
      <c r="C51" s="22"/>
      <c r="D51" s="76"/>
      <c r="E51" s="184"/>
      <c r="F51" s="184"/>
      <c r="G51" s="187"/>
      <c r="H51" s="188"/>
      <c r="I51" s="18"/>
      <c r="J51" s="78"/>
      <c r="K51" s="184"/>
      <c r="L51" s="184"/>
      <c r="M51" s="18"/>
    </row>
    <row r="52" spans="1:13" ht="15.75">
      <c r="A52" s="76"/>
      <c r="B52" s="99" t="s">
        <v>211</v>
      </c>
      <c r="C52" s="22" t="s">
        <v>182</v>
      </c>
      <c r="D52" s="76" t="s">
        <v>185</v>
      </c>
      <c r="E52" s="178">
        <v>2</v>
      </c>
      <c r="F52" s="178"/>
      <c r="G52" s="189"/>
      <c r="H52" s="190"/>
      <c r="I52" s="105">
        <v>2</v>
      </c>
      <c r="J52" s="105">
        <v>2</v>
      </c>
      <c r="K52" s="178"/>
      <c r="L52" s="178"/>
      <c r="M52" s="105">
        <v>2</v>
      </c>
    </row>
    <row r="53" spans="1:13" ht="15.75">
      <c r="A53" s="76"/>
      <c r="B53" s="94" t="s">
        <v>43</v>
      </c>
      <c r="C53" s="22"/>
      <c r="D53" s="76"/>
      <c r="E53" s="178"/>
      <c r="F53" s="178"/>
      <c r="G53" s="189"/>
      <c r="H53" s="190"/>
      <c r="I53" s="105"/>
      <c r="J53" s="105"/>
      <c r="K53" s="178"/>
      <c r="L53" s="178"/>
      <c r="M53" s="105"/>
    </row>
    <row r="54" spans="1:13" ht="30">
      <c r="A54" s="76"/>
      <c r="B54" s="97" t="s">
        <v>216</v>
      </c>
      <c r="C54" s="22" t="s">
        <v>124</v>
      </c>
      <c r="D54" s="76" t="s">
        <v>183</v>
      </c>
      <c r="E54" s="178">
        <v>50000</v>
      </c>
      <c r="F54" s="178"/>
      <c r="G54" s="189"/>
      <c r="H54" s="190"/>
      <c r="I54" s="105">
        <v>50000</v>
      </c>
      <c r="J54" s="105">
        <v>50000</v>
      </c>
      <c r="K54" s="178"/>
      <c r="L54" s="178"/>
      <c r="M54" s="105">
        <v>50000</v>
      </c>
    </row>
    <row r="55" spans="1:13" ht="15.75">
      <c r="A55" s="76"/>
      <c r="B55" s="94" t="s">
        <v>44</v>
      </c>
      <c r="C55" s="22"/>
      <c r="D55" s="76"/>
      <c r="E55" s="178"/>
      <c r="F55" s="178"/>
      <c r="G55" s="189"/>
      <c r="H55" s="190"/>
      <c r="I55" s="105"/>
      <c r="J55" s="105"/>
      <c r="K55" s="178"/>
      <c r="L55" s="178"/>
      <c r="M55" s="105"/>
    </row>
    <row r="56" spans="1:13" ht="45">
      <c r="A56" s="76"/>
      <c r="B56" s="97" t="s">
        <v>217</v>
      </c>
      <c r="C56" s="22" t="s">
        <v>190</v>
      </c>
      <c r="D56" s="76" t="s">
        <v>183</v>
      </c>
      <c r="E56" s="178">
        <v>100</v>
      </c>
      <c r="F56" s="178"/>
      <c r="G56" s="189"/>
      <c r="H56" s="190"/>
      <c r="I56" s="105">
        <v>1000</v>
      </c>
      <c r="J56" s="105">
        <v>100</v>
      </c>
      <c r="K56" s="178"/>
      <c r="L56" s="178"/>
      <c r="M56" s="105">
        <v>100</v>
      </c>
    </row>
  </sheetData>
  <sheetProtection/>
  <mergeCells count="89">
    <mergeCell ref="C5:C6"/>
    <mergeCell ref="G33:H34"/>
    <mergeCell ref="C32:C34"/>
    <mergeCell ref="A1:I1"/>
    <mergeCell ref="J1:L1"/>
    <mergeCell ref="A3:L3"/>
    <mergeCell ref="A5:A6"/>
    <mergeCell ref="B5:B6"/>
    <mergeCell ref="E5:G5"/>
    <mergeCell ref="H5:J5"/>
    <mergeCell ref="K5:M5"/>
    <mergeCell ref="E47:F47"/>
    <mergeCell ref="G47:H47"/>
    <mergeCell ref="G46:H46"/>
    <mergeCell ref="I33:I34"/>
    <mergeCell ref="J33:J34"/>
    <mergeCell ref="A30:L30"/>
    <mergeCell ref="A32:A34"/>
    <mergeCell ref="B32:B34"/>
    <mergeCell ref="E32:I32"/>
    <mergeCell ref="J32:M32"/>
    <mergeCell ref="E38:F38"/>
    <mergeCell ref="E39:F39"/>
    <mergeCell ref="E40:F40"/>
    <mergeCell ref="E37:F37"/>
    <mergeCell ref="M33:M34"/>
    <mergeCell ref="E35:F35"/>
    <mergeCell ref="G35:H35"/>
    <mergeCell ref="K35:L35"/>
    <mergeCell ref="E33:F34"/>
    <mergeCell ref="K33:L34"/>
    <mergeCell ref="K40:L40"/>
    <mergeCell ref="K42:L42"/>
    <mergeCell ref="K46:L46"/>
    <mergeCell ref="G40:H40"/>
    <mergeCell ref="E42:F42"/>
    <mergeCell ref="G42:H42"/>
    <mergeCell ref="G45:H45"/>
    <mergeCell ref="K45:L45"/>
    <mergeCell ref="E46:F46"/>
    <mergeCell ref="K47:L47"/>
    <mergeCell ref="D5:D6"/>
    <mergeCell ref="D32:D34"/>
    <mergeCell ref="K37:L37"/>
    <mergeCell ref="K38:L38"/>
    <mergeCell ref="K39:L39"/>
    <mergeCell ref="E45:F45"/>
    <mergeCell ref="G37:H37"/>
    <mergeCell ref="G38:H38"/>
    <mergeCell ref="G39:H39"/>
    <mergeCell ref="E36:F36"/>
    <mergeCell ref="G36:H36"/>
    <mergeCell ref="K36:L36"/>
    <mergeCell ref="E41:F41"/>
    <mergeCell ref="G41:H41"/>
    <mergeCell ref="K41:L41"/>
    <mergeCell ref="E43:F43"/>
    <mergeCell ref="E44:F44"/>
    <mergeCell ref="G43:H43"/>
    <mergeCell ref="G44:H44"/>
    <mergeCell ref="K43:L43"/>
    <mergeCell ref="K44:L44"/>
    <mergeCell ref="G52:H52"/>
    <mergeCell ref="K52:L52"/>
    <mergeCell ref="E49:F49"/>
    <mergeCell ref="G49:H49"/>
    <mergeCell ref="K49:L49"/>
    <mergeCell ref="E50:F50"/>
    <mergeCell ref="G50:H50"/>
    <mergeCell ref="K50:L50"/>
    <mergeCell ref="E56:F56"/>
    <mergeCell ref="G56:H56"/>
    <mergeCell ref="K56:L56"/>
    <mergeCell ref="E53:F53"/>
    <mergeCell ref="G53:H53"/>
    <mergeCell ref="K53:L53"/>
    <mergeCell ref="E54:F54"/>
    <mergeCell ref="G54:H54"/>
    <mergeCell ref="K54:L54"/>
    <mergeCell ref="E48:F48"/>
    <mergeCell ref="G48:H48"/>
    <mergeCell ref="K48:L48"/>
    <mergeCell ref="E55:F55"/>
    <mergeCell ref="G55:H55"/>
    <mergeCell ref="K55:L55"/>
    <mergeCell ref="E51:F51"/>
    <mergeCell ref="G51:H51"/>
    <mergeCell ref="K51:L51"/>
    <mergeCell ref="E52:F52"/>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sheetPr>
    <tabColor theme="5" tint="0.5999900102615356"/>
  </sheetPr>
  <dimension ref="A1:M48"/>
  <sheetViews>
    <sheetView view="pageBreakPreview" zoomScaleSheetLayoutView="100" zoomScalePageLayoutView="0" workbookViewId="0" topLeftCell="B13">
      <selection activeCell="K12" sqref="K12"/>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60" t="s">
        <v>68</v>
      </c>
      <c r="B1" s="160"/>
      <c r="C1" s="160"/>
      <c r="D1" s="160"/>
      <c r="E1" s="160"/>
      <c r="F1" s="160"/>
      <c r="G1" s="160"/>
      <c r="H1" s="160"/>
      <c r="I1" s="160"/>
      <c r="J1" s="160"/>
      <c r="K1" s="160"/>
      <c r="L1" s="160"/>
    </row>
    <row r="2" ht="10.5" customHeight="1"/>
    <row r="3" spans="1:12" ht="15.75">
      <c r="A3" s="160" t="s">
        <v>106</v>
      </c>
      <c r="B3" s="160"/>
      <c r="C3" s="160"/>
      <c r="D3" s="160"/>
      <c r="E3" s="160"/>
      <c r="F3" s="160"/>
      <c r="G3" s="160"/>
      <c r="H3" s="160"/>
      <c r="I3" s="160"/>
      <c r="J3" s="160"/>
      <c r="K3" s="160"/>
      <c r="L3" s="160"/>
    </row>
    <row r="4" ht="15.75">
      <c r="M4" s="43" t="s">
        <v>17</v>
      </c>
    </row>
    <row r="5" spans="1:13" ht="15.75" customHeight="1">
      <c r="A5" s="132" t="s">
        <v>37</v>
      </c>
      <c r="B5" s="132" t="s">
        <v>38</v>
      </c>
      <c r="C5" s="191" t="s">
        <v>39</v>
      </c>
      <c r="D5" s="191" t="s">
        <v>40</v>
      </c>
      <c r="E5" s="132" t="s">
        <v>90</v>
      </c>
      <c r="F5" s="132"/>
      <c r="G5" s="132"/>
      <c r="H5" s="132" t="s">
        <v>91</v>
      </c>
      <c r="I5" s="132"/>
      <c r="J5" s="132"/>
      <c r="K5" s="132" t="s">
        <v>92</v>
      </c>
      <c r="L5" s="132"/>
      <c r="M5" s="132"/>
    </row>
    <row r="6" spans="1:13" ht="69.75" customHeight="1">
      <c r="A6" s="132"/>
      <c r="B6" s="132"/>
      <c r="C6" s="192"/>
      <c r="D6" s="192"/>
      <c r="E6" s="54" t="s">
        <v>21</v>
      </c>
      <c r="F6" s="54" t="s">
        <v>22</v>
      </c>
      <c r="G6" s="60" t="s">
        <v>45</v>
      </c>
      <c r="H6" s="54" t="s">
        <v>21</v>
      </c>
      <c r="I6" s="54" t="s">
        <v>22</v>
      </c>
      <c r="J6" s="54" t="s">
        <v>46</v>
      </c>
      <c r="K6" s="54" t="s">
        <v>21</v>
      </c>
      <c r="L6" s="54" t="s">
        <v>22</v>
      </c>
      <c r="M6" s="54" t="s">
        <v>32</v>
      </c>
    </row>
    <row r="7" spans="1:13" ht="15.75">
      <c r="A7" s="54">
        <v>1</v>
      </c>
      <c r="B7" s="60">
        <v>2</v>
      </c>
      <c r="C7" s="54">
        <v>3</v>
      </c>
      <c r="D7" s="54">
        <v>4</v>
      </c>
      <c r="E7" s="54">
        <v>5</v>
      </c>
      <c r="F7" s="54">
        <v>6</v>
      </c>
      <c r="G7" s="54">
        <v>7</v>
      </c>
      <c r="H7" s="54">
        <v>8</v>
      </c>
      <c r="I7" s="54">
        <v>9</v>
      </c>
      <c r="J7" s="54">
        <v>10</v>
      </c>
      <c r="K7" s="54">
        <v>11</v>
      </c>
      <c r="L7" s="54">
        <v>12</v>
      </c>
      <c r="M7" s="54">
        <v>13</v>
      </c>
    </row>
    <row r="8" spans="1:13" ht="15.75">
      <c r="A8" s="21"/>
      <c r="B8" s="91" t="s">
        <v>41</v>
      </c>
      <c r="C8" s="24"/>
      <c r="D8" s="16"/>
      <c r="E8" s="54"/>
      <c r="F8" s="54"/>
      <c r="G8" s="54"/>
      <c r="H8" s="54"/>
      <c r="I8" s="54"/>
      <c r="J8" s="54"/>
      <c r="K8" s="54"/>
      <c r="L8" s="54"/>
      <c r="M8" s="54"/>
    </row>
    <row r="9" spans="1:13" ht="15.75">
      <c r="A9" s="21"/>
      <c r="B9" s="29" t="s">
        <v>177</v>
      </c>
      <c r="C9" s="24" t="s">
        <v>124</v>
      </c>
      <c r="D9" s="16" t="s">
        <v>178</v>
      </c>
      <c r="E9" s="54">
        <v>299485</v>
      </c>
      <c r="F9" s="54"/>
      <c r="G9" s="54">
        <v>299485</v>
      </c>
      <c r="H9" s="54">
        <v>320000</v>
      </c>
      <c r="I9" s="54"/>
      <c r="J9" s="54">
        <v>320000</v>
      </c>
      <c r="K9" s="54">
        <v>745000</v>
      </c>
      <c r="L9" s="54"/>
      <c r="M9" s="54">
        <v>745000</v>
      </c>
    </row>
    <row r="10" spans="1:13" ht="15.75">
      <c r="A10" s="21"/>
      <c r="B10" s="91" t="s">
        <v>42</v>
      </c>
      <c r="C10" s="24"/>
      <c r="D10" s="16"/>
      <c r="E10" s="54"/>
      <c r="F10" s="54"/>
      <c r="G10" s="54"/>
      <c r="H10" s="54"/>
      <c r="I10" s="54"/>
      <c r="J10" s="54"/>
      <c r="K10" s="54"/>
      <c r="L10" s="54"/>
      <c r="M10" s="54"/>
    </row>
    <row r="11" spans="1:13" ht="63">
      <c r="A11" s="21"/>
      <c r="B11" s="29" t="s">
        <v>179</v>
      </c>
      <c r="C11" s="24" t="s">
        <v>182</v>
      </c>
      <c r="D11" s="16" t="s">
        <v>183</v>
      </c>
      <c r="E11" s="54">
        <v>35</v>
      </c>
      <c r="F11" s="54"/>
      <c r="G11" s="54">
        <v>35</v>
      </c>
      <c r="H11" s="54">
        <v>40</v>
      </c>
      <c r="I11" s="54"/>
      <c r="J11" s="54">
        <v>40</v>
      </c>
      <c r="K11" s="54">
        <v>35</v>
      </c>
      <c r="L11" s="54"/>
      <c r="M11" s="54">
        <v>35</v>
      </c>
    </row>
    <row r="12" spans="1:13" ht="63">
      <c r="A12" s="21"/>
      <c r="B12" s="29" t="s">
        <v>180</v>
      </c>
      <c r="C12" s="24" t="s">
        <v>124</v>
      </c>
      <c r="D12" s="16" t="s">
        <v>183</v>
      </c>
      <c r="E12" s="54">
        <v>70000</v>
      </c>
      <c r="F12" s="54"/>
      <c r="G12" s="54">
        <v>70000</v>
      </c>
      <c r="H12" s="54">
        <v>70000</v>
      </c>
      <c r="I12" s="54"/>
      <c r="J12" s="54">
        <v>70000</v>
      </c>
      <c r="K12" s="54">
        <v>80000</v>
      </c>
      <c r="L12" s="54"/>
      <c r="M12" s="54">
        <v>80000</v>
      </c>
    </row>
    <row r="13" spans="1:13" ht="31.5">
      <c r="A13" s="21"/>
      <c r="B13" s="29" t="s">
        <v>181</v>
      </c>
      <c r="C13" s="24" t="s">
        <v>184</v>
      </c>
      <c r="D13" s="16" t="s">
        <v>185</v>
      </c>
      <c r="E13" s="54">
        <v>3</v>
      </c>
      <c r="F13" s="54"/>
      <c r="G13" s="54">
        <v>3</v>
      </c>
      <c r="H13" s="54">
        <v>3</v>
      </c>
      <c r="I13" s="54"/>
      <c r="J13" s="54">
        <v>3</v>
      </c>
      <c r="K13" s="54"/>
      <c r="L13" s="54"/>
      <c r="M13" s="54"/>
    </row>
    <row r="14" spans="1:13" ht="63">
      <c r="A14" s="21"/>
      <c r="B14" s="29" t="s">
        <v>191</v>
      </c>
      <c r="C14" s="24" t="s">
        <v>192</v>
      </c>
      <c r="D14" s="16" t="s">
        <v>185</v>
      </c>
      <c r="E14" s="54"/>
      <c r="F14" s="54"/>
      <c r="G14" s="54"/>
      <c r="H14" s="54"/>
      <c r="I14" s="54"/>
      <c r="J14" s="54"/>
      <c r="K14" s="54">
        <v>50</v>
      </c>
      <c r="L14" s="54"/>
      <c r="M14" s="54">
        <v>50</v>
      </c>
    </row>
    <row r="15" spans="1:13" ht="63">
      <c r="A15" s="21"/>
      <c r="B15" s="29" t="s">
        <v>193</v>
      </c>
      <c r="C15" s="24" t="s">
        <v>192</v>
      </c>
      <c r="D15" s="16" t="s">
        <v>185</v>
      </c>
      <c r="E15" s="54"/>
      <c r="F15" s="54"/>
      <c r="G15" s="54"/>
      <c r="H15" s="54"/>
      <c r="I15" s="54"/>
      <c r="J15" s="54"/>
      <c r="K15" s="54">
        <v>10</v>
      </c>
      <c r="L15" s="54"/>
      <c r="M15" s="54">
        <v>10</v>
      </c>
    </row>
    <row r="16" spans="1:13" ht="15.75">
      <c r="A16" s="21"/>
      <c r="B16" s="91" t="s">
        <v>43</v>
      </c>
      <c r="C16" s="24"/>
      <c r="D16" s="16"/>
      <c r="E16" s="54"/>
      <c r="F16" s="54"/>
      <c r="G16" s="54"/>
      <c r="H16" s="54"/>
      <c r="I16" s="54"/>
      <c r="J16" s="54"/>
      <c r="K16" s="54"/>
      <c r="L16" s="54"/>
      <c r="M16" s="54"/>
    </row>
    <row r="17" spans="1:13" ht="47.25">
      <c r="A17" s="21"/>
      <c r="B17" s="29" t="s">
        <v>186</v>
      </c>
      <c r="C17" s="24" t="s">
        <v>124</v>
      </c>
      <c r="D17" s="16" t="s">
        <v>183</v>
      </c>
      <c r="E17" s="54">
        <v>600</v>
      </c>
      <c r="F17" s="54"/>
      <c r="G17" s="54">
        <v>600</v>
      </c>
      <c r="H17" s="54">
        <v>600</v>
      </c>
      <c r="I17" s="54"/>
      <c r="J17" s="54">
        <v>600</v>
      </c>
      <c r="K17" s="54">
        <v>685</v>
      </c>
      <c r="L17" s="54"/>
      <c r="M17" s="54">
        <v>685</v>
      </c>
    </row>
    <row r="18" spans="1:13" ht="47.25">
      <c r="A18" s="21"/>
      <c r="B18" s="29" t="s">
        <v>187</v>
      </c>
      <c r="C18" s="24" t="s">
        <v>124</v>
      </c>
      <c r="D18" s="16" t="s">
        <v>183</v>
      </c>
      <c r="E18" s="54">
        <v>5000</v>
      </c>
      <c r="F18" s="54"/>
      <c r="G18" s="54">
        <v>5000</v>
      </c>
      <c r="H18" s="54">
        <v>5125</v>
      </c>
      <c r="I18" s="54"/>
      <c r="J18" s="54">
        <v>5125</v>
      </c>
      <c r="K18" s="54">
        <v>5700</v>
      </c>
      <c r="L18" s="54"/>
      <c r="M18" s="54">
        <v>5700</v>
      </c>
    </row>
    <row r="19" spans="1:13" ht="31.5">
      <c r="A19" s="21"/>
      <c r="B19" s="29" t="s">
        <v>194</v>
      </c>
      <c r="C19" s="24" t="s">
        <v>124</v>
      </c>
      <c r="D19" s="16" t="s">
        <v>183</v>
      </c>
      <c r="E19" s="54"/>
      <c r="F19" s="54"/>
      <c r="G19" s="54"/>
      <c r="H19" s="54"/>
      <c r="I19" s="54"/>
      <c r="J19" s="54"/>
      <c r="K19" s="54">
        <v>2000</v>
      </c>
      <c r="L19" s="54"/>
      <c r="M19" s="54">
        <v>2000</v>
      </c>
    </row>
    <row r="20" spans="1:13" ht="31.5">
      <c r="A20" s="21"/>
      <c r="B20" s="29" t="s">
        <v>195</v>
      </c>
      <c r="C20" s="24" t="s">
        <v>124</v>
      </c>
      <c r="D20" s="16" t="s">
        <v>183</v>
      </c>
      <c r="E20" s="54"/>
      <c r="F20" s="54"/>
      <c r="G20" s="54"/>
      <c r="H20" s="54"/>
      <c r="I20" s="54"/>
      <c r="J20" s="54"/>
      <c r="K20" s="54">
        <v>10000</v>
      </c>
      <c r="L20" s="54"/>
      <c r="M20" s="54">
        <v>10000</v>
      </c>
    </row>
    <row r="21" spans="1:13" ht="15.75">
      <c r="A21" s="21"/>
      <c r="B21" s="91" t="s">
        <v>44</v>
      </c>
      <c r="C21" s="24"/>
      <c r="D21" s="16"/>
      <c r="E21" s="54"/>
      <c r="F21" s="54"/>
      <c r="G21" s="54"/>
      <c r="H21" s="54"/>
      <c r="I21" s="54"/>
      <c r="J21" s="54"/>
      <c r="K21" s="54"/>
      <c r="L21" s="54"/>
      <c r="M21" s="54"/>
    </row>
    <row r="22" spans="1:13" ht="78.75">
      <c r="A22" s="21"/>
      <c r="B22" s="25" t="s">
        <v>188</v>
      </c>
      <c r="C22" s="22" t="s">
        <v>190</v>
      </c>
      <c r="D22" s="16" t="s">
        <v>183</v>
      </c>
      <c r="E22" s="54">
        <v>100</v>
      </c>
      <c r="F22" s="54"/>
      <c r="G22" s="54">
        <v>100</v>
      </c>
      <c r="H22" s="54">
        <v>100</v>
      </c>
      <c r="I22" s="54"/>
      <c r="J22" s="54">
        <v>100</v>
      </c>
      <c r="K22" s="54">
        <v>100</v>
      </c>
      <c r="L22" s="54"/>
      <c r="M22" s="54">
        <v>100</v>
      </c>
    </row>
    <row r="23" spans="1:13" ht="47.25">
      <c r="A23" s="21"/>
      <c r="B23" s="25" t="s">
        <v>189</v>
      </c>
      <c r="C23" s="22" t="s">
        <v>190</v>
      </c>
      <c r="D23" s="16" t="s">
        <v>183</v>
      </c>
      <c r="E23" s="54">
        <v>100</v>
      </c>
      <c r="F23" s="54"/>
      <c r="G23" s="54">
        <v>100</v>
      </c>
      <c r="H23" s="54">
        <v>100</v>
      </c>
      <c r="I23" s="54"/>
      <c r="J23" s="54">
        <v>100</v>
      </c>
      <c r="K23" s="54">
        <v>100</v>
      </c>
      <c r="L23" s="54"/>
      <c r="M23" s="54">
        <v>100</v>
      </c>
    </row>
    <row r="24" spans="1:13" ht="63">
      <c r="A24" s="21"/>
      <c r="B24" s="29" t="s">
        <v>196</v>
      </c>
      <c r="C24" s="22" t="s">
        <v>190</v>
      </c>
      <c r="D24" s="29" t="s">
        <v>183</v>
      </c>
      <c r="E24" s="54">
        <v>100</v>
      </c>
      <c r="F24" s="54"/>
      <c r="G24" s="54">
        <v>100</v>
      </c>
      <c r="H24" s="54">
        <v>100</v>
      </c>
      <c r="I24" s="54"/>
      <c r="J24" s="54">
        <v>100</v>
      </c>
      <c r="K24" s="54">
        <v>100</v>
      </c>
      <c r="L24" s="54"/>
      <c r="M24" s="54">
        <v>100</v>
      </c>
    </row>
    <row r="26" spans="1:13" ht="15.75" customHeight="1">
      <c r="A26" s="160" t="s">
        <v>107</v>
      </c>
      <c r="B26" s="160"/>
      <c r="C26" s="160"/>
      <c r="D26" s="160"/>
      <c r="E26" s="160"/>
      <c r="F26" s="160"/>
      <c r="G26" s="160"/>
      <c r="H26" s="160"/>
      <c r="I26" s="160"/>
      <c r="J26" s="160"/>
      <c r="K26" s="160"/>
      <c r="L26" s="160"/>
      <c r="M26" s="55"/>
    </row>
    <row r="27" ht="15.75">
      <c r="M27" s="43" t="s">
        <v>17</v>
      </c>
    </row>
    <row r="28" spans="1:13" ht="15.75">
      <c r="A28" s="132" t="s">
        <v>37</v>
      </c>
      <c r="B28" s="132" t="s">
        <v>38</v>
      </c>
      <c r="C28" s="191" t="s">
        <v>39</v>
      </c>
      <c r="D28" s="191" t="s">
        <v>40</v>
      </c>
      <c r="E28" s="183" t="s">
        <v>63</v>
      </c>
      <c r="F28" s="183"/>
      <c r="G28" s="183"/>
      <c r="H28" s="183"/>
      <c r="I28" s="183"/>
      <c r="J28" s="181" t="s">
        <v>93</v>
      </c>
      <c r="K28" s="181"/>
      <c r="L28" s="181"/>
      <c r="M28" s="182"/>
    </row>
    <row r="29" spans="1:13" ht="15.75" customHeight="1">
      <c r="A29" s="132"/>
      <c r="B29" s="132"/>
      <c r="C29" s="193"/>
      <c r="D29" s="193"/>
      <c r="E29" s="179" t="s">
        <v>21</v>
      </c>
      <c r="F29" s="179"/>
      <c r="G29" s="194" t="s">
        <v>22</v>
      </c>
      <c r="H29" s="195"/>
      <c r="I29" s="179" t="s">
        <v>45</v>
      </c>
      <c r="J29" s="179" t="s">
        <v>21</v>
      </c>
      <c r="K29" s="179" t="s">
        <v>22</v>
      </c>
      <c r="L29" s="179"/>
      <c r="M29" s="179" t="s">
        <v>62</v>
      </c>
    </row>
    <row r="30" spans="1:13" ht="55.5" customHeight="1">
      <c r="A30" s="132"/>
      <c r="B30" s="132"/>
      <c r="C30" s="192"/>
      <c r="D30" s="192"/>
      <c r="E30" s="179"/>
      <c r="F30" s="179"/>
      <c r="G30" s="196"/>
      <c r="H30" s="197"/>
      <c r="I30" s="179"/>
      <c r="J30" s="179"/>
      <c r="K30" s="179"/>
      <c r="L30" s="179"/>
      <c r="M30" s="179"/>
    </row>
    <row r="31" spans="1:13" ht="15.75">
      <c r="A31" s="54">
        <v>1</v>
      </c>
      <c r="B31" s="54">
        <v>2</v>
      </c>
      <c r="C31" s="54">
        <v>3</v>
      </c>
      <c r="D31" s="54">
        <v>4</v>
      </c>
      <c r="E31" s="183">
        <v>5</v>
      </c>
      <c r="F31" s="183"/>
      <c r="G31" s="180">
        <v>6</v>
      </c>
      <c r="H31" s="182"/>
      <c r="I31" s="59">
        <v>7</v>
      </c>
      <c r="J31" s="59">
        <v>8</v>
      </c>
      <c r="K31" s="183">
        <v>9</v>
      </c>
      <c r="L31" s="183"/>
      <c r="M31" s="59">
        <v>10</v>
      </c>
    </row>
    <row r="32" spans="1:13" ht="15.75">
      <c r="A32" s="54"/>
      <c r="B32" s="25" t="s">
        <v>41</v>
      </c>
      <c r="C32" s="54"/>
      <c r="D32" s="54"/>
      <c r="E32" s="180"/>
      <c r="F32" s="182"/>
      <c r="G32" s="180"/>
      <c r="H32" s="182"/>
      <c r="I32" s="59"/>
      <c r="J32" s="59"/>
      <c r="K32" s="187"/>
      <c r="L32" s="188"/>
      <c r="M32" s="59"/>
    </row>
    <row r="33" spans="1:13" ht="15.75">
      <c r="A33" s="54"/>
      <c r="B33" s="29" t="s">
        <v>177</v>
      </c>
      <c r="C33" s="54" t="s">
        <v>124</v>
      </c>
      <c r="D33" s="54" t="s">
        <v>178</v>
      </c>
      <c r="E33" s="180">
        <v>680000</v>
      </c>
      <c r="F33" s="182"/>
      <c r="G33" s="180"/>
      <c r="H33" s="182"/>
      <c r="I33" s="59">
        <v>680000</v>
      </c>
      <c r="J33" s="59">
        <v>655000</v>
      </c>
      <c r="K33" s="180"/>
      <c r="L33" s="182"/>
      <c r="M33" s="59">
        <v>655000</v>
      </c>
    </row>
    <row r="34" spans="1:13" ht="15.75">
      <c r="A34" s="54"/>
      <c r="B34" s="25" t="s">
        <v>42</v>
      </c>
      <c r="C34" s="54"/>
      <c r="D34" s="54"/>
      <c r="E34" s="180"/>
      <c r="F34" s="182"/>
      <c r="G34" s="180"/>
      <c r="H34" s="182"/>
      <c r="I34" s="59"/>
      <c r="J34" s="59"/>
      <c r="K34" s="180"/>
      <c r="L34" s="182"/>
      <c r="M34" s="59"/>
    </row>
    <row r="35" spans="1:13" ht="63">
      <c r="A35" s="54"/>
      <c r="B35" s="25" t="s">
        <v>179</v>
      </c>
      <c r="C35" s="24" t="s">
        <v>182</v>
      </c>
      <c r="D35" s="16" t="s">
        <v>183</v>
      </c>
      <c r="E35" s="134">
        <v>38</v>
      </c>
      <c r="F35" s="136"/>
      <c r="G35" s="134"/>
      <c r="H35" s="136"/>
      <c r="I35" s="58">
        <v>38</v>
      </c>
      <c r="J35" s="58">
        <v>35</v>
      </c>
      <c r="K35" s="134"/>
      <c r="L35" s="136"/>
      <c r="M35" s="58">
        <v>35</v>
      </c>
    </row>
    <row r="36" spans="1:13" ht="63">
      <c r="A36" s="54"/>
      <c r="B36" s="25" t="s">
        <v>180</v>
      </c>
      <c r="C36" s="24" t="s">
        <v>124</v>
      </c>
      <c r="D36" s="16" t="s">
        <v>183</v>
      </c>
      <c r="E36" s="134">
        <v>80000</v>
      </c>
      <c r="F36" s="136"/>
      <c r="G36" s="134"/>
      <c r="H36" s="136"/>
      <c r="I36" s="58">
        <v>80000</v>
      </c>
      <c r="J36" s="58">
        <v>90000</v>
      </c>
      <c r="K36" s="134"/>
      <c r="L36" s="136"/>
      <c r="M36" s="58">
        <v>90000</v>
      </c>
    </row>
    <row r="37" spans="1:13" ht="31.5">
      <c r="A37" s="54"/>
      <c r="B37" s="29" t="s">
        <v>181</v>
      </c>
      <c r="C37" s="24" t="s">
        <v>184</v>
      </c>
      <c r="D37" s="16" t="s">
        <v>185</v>
      </c>
      <c r="E37" s="134">
        <v>3</v>
      </c>
      <c r="F37" s="136"/>
      <c r="G37" s="134"/>
      <c r="H37" s="136"/>
      <c r="I37" s="56">
        <v>3</v>
      </c>
      <c r="J37" s="56">
        <v>3</v>
      </c>
      <c r="K37" s="134"/>
      <c r="L37" s="136"/>
      <c r="M37" s="56">
        <v>3</v>
      </c>
    </row>
    <row r="38" spans="1:13" ht="63">
      <c r="A38" s="54"/>
      <c r="B38" s="29" t="s">
        <v>191</v>
      </c>
      <c r="C38" s="24" t="s">
        <v>192</v>
      </c>
      <c r="D38" s="16" t="s">
        <v>185</v>
      </c>
      <c r="E38" s="134">
        <v>50</v>
      </c>
      <c r="F38" s="136"/>
      <c r="G38" s="134"/>
      <c r="H38" s="136"/>
      <c r="I38" s="56">
        <v>50</v>
      </c>
      <c r="J38" s="56">
        <v>50</v>
      </c>
      <c r="K38" s="134"/>
      <c r="L38" s="136"/>
      <c r="M38" s="56">
        <v>50</v>
      </c>
    </row>
    <row r="39" spans="1:13" ht="63">
      <c r="A39" s="54"/>
      <c r="B39" s="29" t="s">
        <v>193</v>
      </c>
      <c r="C39" s="24" t="s">
        <v>192</v>
      </c>
      <c r="D39" s="16" t="s">
        <v>185</v>
      </c>
      <c r="E39" s="134">
        <v>10</v>
      </c>
      <c r="F39" s="136"/>
      <c r="G39" s="134"/>
      <c r="H39" s="136"/>
      <c r="I39" s="56">
        <v>10</v>
      </c>
      <c r="J39" s="56">
        <v>10</v>
      </c>
      <c r="K39" s="134"/>
      <c r="L39" s="136"/>
      <c r="M39" s="56">
        <v>10</v>
      </c>
    </row>
    <row r="40" spans="1:13" ht="15.75">
      <c r="A40" s="54"/>
      <c r="B40" s="25" t="s">
        <v>43</v>
      </c>
      <c r="C40" s="24"/>
      <c r="D40" s="16"/>
      <c r="E40" s="147"/>
      <c r="F40" s="147"/>
      <c r="G40" s="134"/>
      <c r="H40" s="136"/>
      <c r="I40" s="56"/>
      <c r="J40" s="56"/>
      <c r="K40" s="147"/>
      <c r="L40" s="147"/>
      <c r="M40" s="56"/>
    </row>
    <row r="41" spans="1:13" ht="47.25">
      <c r="A41" s="54"/>
      <c r="B41" s="25" t="s">
        <v>186</v>
      </c>
      <c r="C41" s="24" t="s">
        <v>124</v>
      </c>
      <c r="D41" s="16" t="s">
        <v>183</v>
      </c>
      <c r="E41" s="134">
        <v>685</v>
      </c>
      <c r="F41" s="136"/>
      <c r="G41" s="134"/>
      <c r="H41" s="136"/>
      <c r="I41" s="56">
        <v>685</v>
      </c>
      <c r="J41" s="56">
        <v>770</v>
      </c>
      <c r="K41" s="134"/>
      <c r="L41" s="136"/>
      <c r="M41" s="56">
        <v>770</v>
      </c>
    </row>
    <row r="42" spans="1:13" ht="47.25">
      <c r="A42" s="54"/>
      <c r="B42" s="29" t="s">
        <v>187</v>
      </c>
      <c r="C42" s="24" t="s">
        <v>124</v>
      </c>
      <c r="D42" s="16" t="s">
        <v>183</v>
      </c>
      <c r="E42" s="134">
        <v>5800</v>
      </c>
      <c r="F42" s="136"/>
      <c r="G42" s="134"/>
      <c r="H42" s="136"/>
      <c r="I42" s="56">
        <v>5800</v>
      </c>
      <c r="J42" s="56">
        <v>5800</v>
      </c>
      <c r="K42" s="134"/>
      <c r="L42" s="136"/>
      <c r="M42" s="56">
        <v>5800</v>
      </c>
    </row>
    <row r="43" spans="1:13" ht="47.25">
      <c r="A43" s="54"/>
      <c r="B43" s="29" t="s">
        <v>194</v>
      </c>
      <c r="C43" s="24" t="s">
        <v>124</v>
      </c>
      <c r="D43" s="16" t="s">
        <v>183</v>
      </c>
      <c r="E43" s="134">
        <v>2000</v>
      </c>
      <c r="F43" s="136"/>
      <c r="G43" s="134"/>
      <c r="H43" s="136"/>
      <c r="I43" s="56">
        <v>2000</v>
      </c>
      <c r="J43" s="56">
        <v>2000</v>
      </c>
      <c r="K43" s="134"/>
      <c r="L43" s="136"/>
      <c r="M43" s="56">
        <v>2000</v>
      </c>
    </row>
    <row r="44" spans="1:13" ht="31.5">
      <c r="A44" s="54"/>
      <c r="B44" s="29" t="s">
        <v>195</v>
      </c>
      <c r="C44" s="24" t="s">
        <v>124</v>
      </c>
      <c r="D44" s="16" t="s">
        <v>183</v>
      </c>
      <c r="E44" s="134">
        <v>10000</v>
      </c>
      <c r="F44" s="136"/>
      <c r="G44" s="134"/>
      <c r="H44" s="136"/>
      <c r="I44" s="56">
        <v>10000</v>
      </c>
      <c r="J44" s="56">
        <v>10000</v>
      </c>
      <c r="K44" s="134"/>
      <c r="L44" s="136"/>
      <c r="M44" s="56">
        <v>10000</v>
      </c>
    </row>
    <row r="45" spans="1:13" ht="15.75">
      <c r="A45" s="54"/>
      <c r="B45" s="25" t="s">
        <v>44</v>
      </c>
      <c r="C45" s="24"/>
      <c r="D45" s="16"/>
      <c r="E45" s="147"/>
      <c r="F45" s="147"/>
      <c r="G45" s="134"/>
      <c r="H45" s="136"/>
      <c r="I45" s="56"/>
      <c r="J45" s="56"/>
      <c r="K45" s="147"/>
      <c r="L45" s="147"/>
      <c r="M45" s="56"/>
    </row>
    <row r="46" spans="1:13" ht="78.75">
      <c r="A46" s="54"/>
      <c r="B46" s="25" t="s">
        <v>188</v>
      </c>
      <c r="C46" s="22" t="s">
        <v>190</v>
      </c>
      <c r="D46" s="16" t="s">
        <v>183</v>
      </c>
      <c r="E46" s="134">
        <v>100</v>
      </c>
      <c r="F46" s="136"/>
      <c r="G46" s="134"/>
      <c r="H46" s="136"/>
      <c r="I46" s="56">
        <v>100</v>
      </c>
      <c r="J46" s="56">
        <v>100</v>
      </c>
      <c r="K46" s="134"/>
      <c r="L46" s="136"/>
      <c r="M46" s="56">
        <v>100</v>
      </c>
    </row>
    <row r="47" spans="1:13" ht="47.25">
      <c r="A47" s="54"/>
      <c r="B47" s="25" t="s">
        <v>189</v>
      </c>
      <c r="C47" s="22" t="s">
        <v>190</v>
      </c>
      <c r="D47" s="16" t="s">
        <v>183</v>
      </c>
      <c r="E47" s="134">
        <v>100</v>
      </c>
      <c r="F47" s="136"/>
      <c r="G47" s="134"/>
      <c r="H47" s="136"/>
      <c r="I47" s="56">
        <v>100</v>
      </c>
      <c r="J47" s="56">
        <v>100</v>
      </c>
      <c r="K47" s="134"/>
      <c r="L47" s="136"/>
      <c r="M47" s="56">
        <v>100</v>
      </c>
    </row>
    <row r="48" spans="1:13" ht="63">
      <c r="A48" s="54"/>
      <c r="B48" s="29" t="s">
        <v>196</v>
      </c>
      <c r="C48" s="22" t="s">
        <v>190</v>
      </c>
      <c r="D48" s="29" t="s">
        <v>183</v>
      </c>
      <c r="E48" s="134">
        <v>100</v>
      </c>
      <c r="F48" s="136"/>
      <c r="G48" s="134"/>
      <c r="H48" s="136"/>
      <c r="I48" s="56">
        <v>100</v>
      </c>
      <c r="J48" s="56">
        <v>100</v>
      </c>
      <c r="K48" s="134"/>
      <c r="L48" s="136"/>
      <c r="M48" s="75">
        <v>100</v>
      </c>
    </row>
  </sheetData>
  <sheetProtection/>
  <mergeCells count="77">
    <mergeCell ref="A1:I1"/>
    <mergeCell ref="J1:L1"/>
    <mergeCell ref="A3:L3"/>
    <mergeCell ref="A5:A6"/>
    <mergeCell ref="B5:B6"/>
    <mergeCell ref="C5:C6"/>
    <mergeCell ref="D5:D6"/>
    <mergeCell ref="E5:G5"/>
    <mergeCell ref="H5:J5"/>
    <mergeCell ref="K5:M5"/>
    <mergeCell ref="A26:L26"/>
    <mergeCell ref="A28:A30"/>
    <mergeCell ref="B28:B30"/>
    <mergeCell ref="C28:C30"/>
    <mergeCell ref="D28:D30"/>
    <mergeCell ref="E28:I28"/>
    <mergeCell ref="J28:M28"/>
    <mergeCell ref="E29:F30"/>
    <mergeCell ref="G29:H30"/>
    <mergeCell ref="I29:I30"/>
    <mergeCell ref="J29:J30"/>
    <mergeCell ref="K29:L30"/>
    <mergeCell ref="M29:M30"/>
    <mergeCell ref="E31:F31"/>
    <mergeCell ref="G31:H31"/>
    <mergeCell ref="K31:L31"/>
    <mergeCell ref="E32:F32"/>
    <mergeCell ref="G32:H32"/>
    <mergeCell ref="K32:L32"/>
    <mergeCell ref="E33:F33"/>
    <mergeCell ref="G33:H33"/>
    <mergeCell ref="K33:L33"/>
    <mergeCell ref="E47:F47"/>
    <mergeCell ref="G47:H47"/>
    <mergeCell ref="E48:F48"/>
    <mergeCell ref="G48:H48"/>
    <mergeCell ref="K35:L35"/>
    <mergeCell ref="K36:L36"/>
    <mergeCell ref="K37:L37"/>
    <mergeCell ref="E46:F46"/>
    <mergeCell ref="G46:H46"/>
    <mergeCell ref="E45:F45"/>
    <mergeCell ref="G45:H45"/>
    <mergeCell ref="K45:L45"/>
    <mergeCell ref="E34:F34"/>
    <mergeCell ref="G34:H34"/>
    <mergeCell ref="K34:L34"/>
    <mergeCell ref="E42:F42"/>
    <mergeCell ref="E43:F43"/>
    <mergeCell ref="E36:F36"/>
    <mergeCell ref="E39:F39"/>
    <mergeCell ref="G39:H39"/>
    <mergeCell ref="K48:L48"/>
    <mergeCell ref="E40:F40"/>
    <mergeCell ref="G40:H40"/>
    <mergeCell ref="K40:L40"/>
    <mergeCell ref="G43:H43"/>
    <mergeCell ref="K46:L46"/>
    <mergeCell ref="K47:L47"/>
    <mergeCell ref="E44:F44"/>
    <mergeCell ref="G44:H44"/>
    <mergeCell ref="K44:L44"/>
    <mergeCell ref="K39:L39"/>
    <mergeCell ref="E35:F35"/>
    <mergeCell ref="G35:H35"/>
    <mergeCell ref="G36:H36"/>
    <mergeCell ref="G37:H37"/>
    <mergeCell ref="G38:H38"/>
    <mergeCell ref="E37:F37"/>
    <mergeCell ref="E38:F38"/>
    <mergeCell ref="K38:L38"/>
    <mergeCell ref="K41:L41"/>
    <mergeCell ref="K42:L42"/>
    <mergeCell ref="K43:L43"/>
    <mergeCell ref="E41:F41"/>
    <mergeCell ref="G41:H41"/>
    <mergeCell ref="G42:H42"/>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J28"/>
  <sheetViews>
    <sheetView view="pageBreakPreview" zoomScaleSheetLayoutView="100" zoomScalePageLayoutView="0" workbookViewId="0" topLeftCell="A28">
      <selection activeCell="A25" sqref="A25:J25"/>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7.00390625" style="0" customWidth="1"/>
    <col min="8" max="8" width="31.7109375" style="0" customWidth="1"/>
    <col min="9" max="9" width="16.00390625" style="0" customWidth="1"/>
    <col min="10" max="10" width="6.57421875" style="0" customWidth="1"/>
  </cols>
  <sheetData>
    <row r="1" spans="3:10" ht="15.75" customHeight="1">
      <c r="C1" s="6"/>
      <c r="D1" s="6"/>
      <c r="E1" s="6"/>
      <c r="F1" s="6"/>
      <c r="G1" s="6"/>
      <c r="H1" s="156" t="s">
        <v>0</v>
      </c>
      <c r="I1" s="156"/>
      <c r="J1" s="156"/>
    </row>
    <row r="2" spans="3:10" ht="15.75" customHeight="1">
      <c r="C2" s="6"/>
      <c r="D2" s="6"/>
      <c r="E2" s="6"/>
      <c r="F2" s="6"/>
      <c r="G2" s="6"/>
      <c r="H2" s="156" t="s">
        <v>1</v>
      </c>
      <c r="I2" s="156"/>
      <c r="J2" s="156"/>
    </row>
    <row r="3" spans="3:10" ht="15.75" customHeight="1">
      <c r="C3" s="6"/>
      <c r="D3" s="6"/>
      <c r="E3" s="6"/>
      <c r="F3" s="6"/>
      <c r="G3" s="6"/>
      <c r="H3" s="156" t="s">
        <v>2</v>
      </c>
      <c r="I3" s="156"/>
      <c r="J3" s="156"/>
    </row>
    <row r="4" spans="1:10" ht="15.75">
      <c r="A4" s="1"/>
      <c r="B4" s="1"/>
      <c r="C4" s="6"/>
      <c r="D4" s="6"/>
      <c r="E4" s="6"/>
      <c r="F4" s="6"/>
      <c r="G4" s="6"/>
      <c r="H4" s="156" t="s">
        <v>11</v>
      </c>
      <c r="I4" s="156"/>
      <c r="J4" s="156"/>
    </row>
    <row r="5" spans="1:10" ht="15.75">
      <c r="A5" s="6"/>
      <c r="B5" s="6"/>
      <c r="C5" s="6"/>
      <c r="D5" s="6"/>
      <c r="E5" s="6"/>
      <c r="F5" s="6"/>
      <c r="G5" s="6"/>
      <c r="H5" s="156" t="s">
        <v>12</v>
      </c>
      <c r="I5" s="156"/>
      <c r="J5" s="156"/>
    </row>
    <row r="6" spans="1:10" ht="15.75">
      <c r="A6" s="6"/>
      <c r="B6" s="6"/>
      <c r="C6" s="6"/>
      <c r="D6" s="6"/>
      <c r="E6" s="6"/>
      <c r="F6" s="6"/>
      <c r="G6" s="6"/>
      <c r="H6" s="6"/>
      <c r="I6" s="6"/>
      <c r="J6" s="6"/>
    </row>
    <row r="7" spans="1:10" ht="18.75">
      <c r="A7" s="158" t="s">
        <v>96</v>
      </c>
      <c r="B7" s="158"/>
      <c r="C7" s="158"/>
      <c r="D7" s="158"/>
      <c r="E7" s="158"/>
      <c r="F7" s="158"/>
      <c r="G7" s="158"/>
      <c r="H7" s="158"/>
      <c r="I7" s="158"/>
      <c r="J7" s="158"/>
    </row>
    <row r="8" spans="1:10" ht="15.75">
      <c r="A8" s="6"/>
      <c r="B8" s="6"/>
      <c r="C8" s="6"/>
      <c r="D8" s="6"/>
      <c r="E8" s="6"/>
      <c r="F8" s="6"/>
      <c r="G8" s="6"/>
      <c r="H8" s="6"/>
      <c r="I8" s="6"/>
      <c r="J8" s="6"/>
    </row>
    <row r="9" spans="1:10" ht="24" customHeight="1">
      <c r="A9" s="6"/>
      <c r="B9" s="6"/>
      <c r="C9" s="6"/>
      <c r="D9" s="6"/>
      <c r="E9" s="6"/>
      <c r="F9" s="6"/>
      <c r="G9" s="6"/>
      <c r="H9" s="6"/>
      <c r="I9" s="6"/>
      <c r="J9" s="6"/>
    </row>
    <row r="10" spans="1:10" ht="25.5" customHeight="1">
      <c r="A10" s="157" t="s">
        <v>141</v>
      </c>
      <c r="B10" s="157"/>
      <c r="C10" s="157"/>
      <c r="D10" s="157"/>
      <c r="E10" s="157"/>
      <c r="F10" s="157"/>
      <c r="G10" s="159">
        <v>27</v>
      </c>
      <c r="H10" s="159"/>
      <c r="I10" s="159">
        <v>39816211</v>
      </c>
      <c r="J10" s="159"/>
    </row>
    <row r="11" spans="1:10" ht="34.5" customHeight="1">
      <c r="A11" s="163" t="s">
        <v>18</v>
      </c>
      <c r="B11" s="163"/>
      <c r="C11" s="163"/>
      <c r="D11" s="163"/>
      <c r="E11" s="163"/>
      <c r="F11" s="163"/>
      <c r="G11" s="161" t="s">
        <v>76</v>
      </c>
      <c r="H11" s="161"/>
      <c r="I11" s="161" t="s">
        <v>74</v>
      </c>
      <c r="J11" s="161"/>
    </row>
    <row r="12" spans="1:10" ht="18.75" customHeight="1">
      <c r="A12" s="8"/>
      <c r="B12" s="34"/>
      <c r="C12" s="8"/>
      <c r="D12" s="8"/>
      <c r="E12" s="8"/>
      <c r="F12" s="8"/>
      <c r="G12" s="38"/>
      <c r="H12" s="38"/>
      <c r="I12" s="38"/>
      <c r="J12" s="38"/>
    </row>
    <row r="13" spans="1:10" ht="18.75" customHeight="1">
      <c r="A13" s="157" t="str">
        <f>A10</f>
        <v>1. Управління економіки Хмельницької міської ради </v>
      </c>
      <c r="B13" s="157"/>
      <c r="C13" s="157"/>
      <c r="D13" s="157"/>
      <c r="E13" s="157"/>
      <c r="F13" s="157"/>
      <c r="G13" s="159">
        <v>27</v>
      </c>
      <c r="H13" s="159"/>
      <c r="I13" s="159">
        <f>I10</f>
        <v>39816211</v>
      </c>
      <c r="J13" s="159"/>
    </row>
    <row r="14" spans="1:10" ht="66.75" customHeight="1">
      <c r="A14" s="163" t="s">
        <v>19</v>
      </c>
      <c r="B14" s="163"/>
      <c r="C14" s="163"/>
      <c r="D14" s="163"/>
      <c r="E14" s="163"/>
      <c r="F14" s="163"/>
      <c r="G14" s="161" t="s">
        <v>84</v>
      </c>
      <c r="H14" s="161"/>
      <c r="I14" s="161" t="s">
        <v>74</v>
      </c>
      <c r="J14" s="161"/>
    </row>
    <row r="15" spans="1:10" ht="21.75" customHeight="1">
      <c r="A15" s="157" t="s">
        <v>142</v>
      </c>
      <c r="B15" s="157"/>
      <c r="C15" s="159">
        <v>7610</v>
      </c>
      <c r="D15" s="159"/>
      <c r="E15" s="164" t="s">
        <v>132</v>
      </c>
      <c r="F15" s="164"/>
      <c r="G15" s="165" t="s">
        <v>143</v>
      </c>
      <c r="H15" s="165"/>
      <c r="I15" s="166">
        <v>22201100000</v>
      </c>
      <c r="J15" s="166"/>
    </row>
    <row r="16" spans="1:10" ht="66.75" customHeight="1">
      <c r="A16" s="144" t="s">
        <v>86</v>
      </c>
      <c r="B16" s="144"/>
      <c r="C16" s="144" t="s">
        <v>87</v>
      </c>
      <c r="D16" s="144"/>
      <c r="E16" s="144" t="s">
        <v>88</v>
      </c>
      <c r="F16" s="144"/>
      <c r="G16" s="161" t="s">
        <v>85</v>
      </c>
      <c r="H16" s="161"/>
      <c r="I16" s="161" t="s">
        <v>75</v>
      </c>
      <c r="J16" s="161"/>
    </row>
    <row r="17" spans="1:10" ht="21.75" customHeight="1">
      <c r="A17" s="8"/>
      <c r="B17" s="34"/>
      <c r="C17" s="8"/>
      <c r="D17" s="8"/>
      <c r="E17" s="8"/>
      <c r="F17" s="8"/>
      <c r="G17" s="12"/>
      <c r="H17" s="12"/>
      <c r="I17" s="12"/>
      <c r="J17" s="12"/>
    </row>
    <row r="18" spans="1:10" ht="15.75">
      <c r="A18" s="160" t="s">
        <v>97</v>
      </c>
      <c r="B18" s="160"/>
      <c r="C18" s="160"/>
      <c r="D18" s="160"/>
      <c r="E18" s="160"/>
      <c r="F18" s="160"/>
      <c r="G18" s="160"/>
      <c r="H18" s="160"/>
      <c r="I18" s="160"/>
      <c r="J18" s="160"/>
    </row>
    <row r="19" spans="1:10" ht="31.5" customHeight="1">
      <c r="A19" s="169" t="s">
        <v>144</v>
      </c>
      <c r="B19" s="169"/>
      <c r="C19" s="169"/>
      <c r="D19" s="169"/>
      <c r="E19" s="169"/>
      <c r="F19" s="169"/>
      <c r="G19" s="169"/>
      <c r="H19" s="169"/>
      <c r="I19" s="169"/>
      <c r="J19" s="6"/>
    </row>
    <row r="20" spans="1:10" ht="21.75" customHeight="1">
      <c r="A20" s="160" t="s">
        <v>64</v>
      </c>
      <c r="B20" s="160"/>
      <c r="C20" s="160"/>
      <c r="D20" s="160"/>
      <c r="E20" s="160"/>
      <c r="F20" s="160"/>
      <c r="G20" s="160"/>
      <c r="H20" s="160"/>
      <c r="I20" s="160"/>
      <c r="J20" s="160"/>
    </row>
    <row r="21" spans="1:10" ht="100.5" customHeight="1">
      <c r="A21" s="168" t="s">
        <v>145</v>
      </c>
      <c r="B21" s="168"/>
      <c r="C21" s="168"/>
      <c r="D21" s="168"/>
      <c r="E21" s="168"/>
      <c r="F21" s="168"/>
      <c r="G21" s="168"/>
      <c r="H21" s="168"/>
      <c r="I21" s="168"/>
      <c r="J21" s="168"/>
    </row>
    <row r="22" spans="1:10" ht="56.25" customHeight="1">
      <c r="A22" s="160" t="s">
        <v>65</v>
      </c>
      <c r="B22" s="160"/>
      <c r="C22" s="160"/>
      <c r="D22" s="160"/>
      <c r="E22" s="160"/>
      <c r="F22" s="160"/>
      <c r="G22" s="160"/>
      <c r="H22" s="160"/>
      <c r="I22" s="160"/>
      <c r="J22" s="160"/>
    </row>
    <row r="23" spans="1:10" ht="96" customHeight="1">
      <c r="A23" s="168" t="s">
        <v>145</v>
      </c>
      <c r="B23" s="168"/>
      <c r="C23" s="168"/>
      <c r="D23" s="168"/>
      <c r="E23" s="168"/>
      <c r="F23" s="168"/>
      <c r="G23" s="168"/>
      <c r="H23" s="168"/>
      <c r="I23" s="168"/>
      <c r="J23" s="168"/>
    </row>
    <row r="24" spans="1:10" ht="21.75" customHeight="1">
      <c r="A24" s="160" t="s">
        <v>66</v>
      </c>
      <c r="B24" s="160"/>
      <c r="C24" s="160"/>
      <c r="D24" s="160"/>
      <c r="E24" s="160"/>
      <c r="F24" s="160"/>
      <c r="G24" s="160"/>
      <c r="H24" s="160"/>
      <c r="I24" s="160"/>
      <c r="J24" s="160"/>
    </row>
    <row r="25" spans="1:10" ht="94.5" customHeight="1">
      <c r="A25" s="167" t="s">
        <v>218</v>
      </c>
      <c r="B25" s="167"/>
      <c r="C25" s="167"/>
      <c r="D25" s="167"/>
      <c r="E25" s="167"/>
      <c r="F25" s="167"/>
      <c r="G25" s="167"/>
      <c r="H25" s="167"/>
      <c r="I25" s="167"/>
      <c r="J25" s="167"/>
    </row>
    <row r="26" spans="1:2" ht="15.75">
      <c r="A26" s="2"/>
      <c r="B26" s="2"/>
    </row>
    <row r="28" spans="1:2" ht="15.75">
      <c r="A28" s="2"/>
      <c r="B28" s="2"/>
    </row>
  </sheetData>
  <sheetProtection/>
  <mergeCells count="36">
    <mergeCell ref="A19:I19"/>
    <mergeCell ref="A21:J21"/>
    <mergeCell ref="G10:H10"/>
    <mergeCell ref="A7:J7"/>
    <mergeCell ref="H1:J1"/>
    <mergeCell ref="H2:J2"/>
    <mergeCell ref="H3:J3"/>
    <mergeCell ref="H4:J4"/>
    <mergeCell ref="H5:J5"/>
    <mergeCell ref="G11:H11"/>
    <mergeCell ref="I10:J10"/>
    <mergeCell ref="A25:J25"/>
    <mergeCell ref="A22:J22"/>
    <mergeCell ref="A23:J23"/>
    <mergeCell ref="A13:F13"/>
    <mergeCell ref="A10:F10"/>
    <mergeCell ref="A11:F11"/>
    <mergeCell ref="A18:J18"/>
    <mergeCell ref="A24:J24"/>
    <mergeCell ref="A14:F14"/>
    <mergeCell ref="A20:J20"/>
    <mergeCell ref="I11:J11"/>
    <mergeCell ref="G13:H13"/>
    <mergeCell ref="I13:J13"/>
    <mergeCell ref="G14:H14"/>
    <mergeCell ref="I14:J14"/>
    <mergeCell ref="G15:H15"/>
    <mergeCell ref="I15:J15"/>
    <mergeCell ref="G16:H16"/>
    <mergeCell ref="I16:J16"/>
    <mergeCell ref="A16:B16"/>
    <mergeCell ref="C16:D16"/>
    <mergeCell ref="E16:F16"/>
    <mergeCell ref="A15:B15"/>
    <mergeCell ref="C15:D15"/>
    <mergeCell ref="E15:F15"/>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tabColor theme="5" tint="0.5999900102615356"/>
  </sheetPr>
  <dimension ref="A1:M76"/>
  <sheetViews>
    <sheetView view="pageBreakPreview" zoomScaleSheetLayoutView="100" zoomScalePageLayoutView="0" workbookViewId="0" topLeftCell="B70">
      <selection activeCell="M73" sqref="M73"/>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60" t="s">
        <v>68</v>
      </c>
      <c r="B1" s="160"/>
      <c r="C1" s="160"/>
      <c r="D1" s="160"/>
      <c r="E1" s="160"/>
      <c r="F1" s="160"/>
      <c r="G1" s="160"/>
      <c r="H1" s="160"/>
      <c r="I1" s="160"/>
      <c r="J1" s="160"/>
      <c r="K1" s="160"/>
      <c r="L1" s="160"/>
    </row>
    <row r="2" ht="10.5" customHeight="1"/>
    <row r="3" spans="1:12" ht="15.75">
      <c r="A3" s="160" t="s">
        <v>106</v>
      </c>
      <c r="B3" s="160"/>
      <c r="C3" s="160"/>
      <c r="D3" s="160"/>
      <c r="E3" s="160"/>
      <c r="F3" s="160"/>
      <c r="G3" s="160"/>
      <c r="H3" s="160"/>
      <c r="I3" s="160"/>
      <c r="J3" s="160"/>
      <c r="K3" s="160"/>
      <c r="L3" s="160"/>
    </row>
    <row r="4" ht="15.75">
      <c r="M4" s="43" t="s">
        <v>17</v>
      </c>
    </row>
    <row r="5" spans="1:13" ht="15.75" customHeight="1">
      <c r="A5" s="132" t="s">
        <v>37</v>
      </c>
      <c r="B5" s="132" t="s">
        <v>38</v>
      </c>
      <c r="C5" s="191" t="s">
        <v>39</v>
      </c>
      <c r="D5" s="191" t="s">
        <v>40</v>
      </c>
      <c r="E5" s="132" t="s">
        <v>90</v>
      </c>
      <c r="F5" s="132"/>
      <c r="G5" s="132"/>
      <c r="H5" s="132" t="s">
        <v>91</v>
      </c>
      <c r="I5" s="132"/>
      <c r="J5" s="132"/>
      <c r="K5" s="132" t="s">
        <v>92</v>
      </c>
      <c r="L5" s="132"/>
      <c r="M5" s="132"/>
    </row>
    <row r="6" spans="1:13" ht="69.75" customHeight="1">
      <c r="A6" s="132"/>
      <c r="B6" s="132"/>
      <c r="C6" s="192"/>
      <c r="D6" s="192"/>
      <c r="E6" s="54" t="s">
        <v>21</v>
      </c>
      <c r="F6" s="54" t="s">
        <v>22</v>
      </c>
      <c r="G6" s="60" t="s">
        <v>45</v>
      </c>
      <c r="H6" s="54" t="s">
        <v>21</v>
      </c>
      <c r="I6" s="54" t="s">
        <v>22</v>
      </c>
      <c r="J6" s="54" t="s">
        <v>46</v>
      </c>
      <c r="K6" s="54" t="s">
        <v>21</v>
      </c>
      <c r="L6" s="54" t="s">
        <v>22</v>
      </c>
      <c r="M6" s="54" t="s">
        <v>32</v>
      </c>
    </row>
    <row r="7" spans="1:13" ht="15.75">
      <c r="A7" s="54">
        <v>1</v>
      </c>
      <c r="B7" s="60">
        <v>2</v>
      </c>
      <c r="C7" s="54">
        <v>3</v>
      </c>
      <c r="D7" s="54">
        <v>4</v>
      </c>
      <c r="E7" s="54">
        <v>5</v>
      </c>
      <c r="F7" s="54">
        <v>6</v>
      </c>
      <c r="G7" s="54">
        <v>7</v>
      </c>
      <c r="H7" s="54">
        <v>8</v>
      </c>
      <c r="I7" s="54">
        <v>9</v>
      </c>
      <c r="J7" s="54">
        <v>10</v>
      </c>
      <c r="K7" s="54">
        <v>11</v>
      </c>
      <c r="L7" s="54">
        <v>12</v>
      </c>
      <c r="M7" s="54">
        <v>13</v>
      </c>
    </row>
    <row r="8" spans="1:13" ht="114">
      <c r="A8" s="92">
        <v>1</v>
      </c>
      <c r="B8" s="95" t="s">
        <v>219</v>
      </c>
      <c r="C8" s="22"/>
      <c r="D8" s="82"/>
      <c r="E8" s="82"/>
      <c r="F8" s="82"/>
      <c r="G8" s="82"/>
      <c r="H8" s="82"/>
      <c r="I8" s="82"/>
      <c r="J8" s="82"/>
      <c r="K8" s="82"/>
      <c r="L8" s="82"/>
      <c r="M8" s="82"/>
    </row>
    <row r="9" spans="1:13" ht="15.75">
      <c r="A9" s="21"/>
      <c r="B9" s="91" t="s">
        <v>41</v>
      </c>
      <c r="C9" s="24"/>
      <c r="D9" s="16"/>
      <c r="E9" s="54"/>
      <c r="F9" s="54"/>
      <c r="G9" s="54"/>
      <c r="H9" s="54"/>
      <c r="I9" s="54"/>
      <c r="J9" s="54"/>
      <c r="K9" s="54"/>
      <c r="L9" s="54"/>
      <c r="M9" s="54"/>
    </row>
    <row r="10" spans="1:13" ht="15.75">
      <c r="A10" s="21"/>
      <c r="B10" s="97" t="s">
        <v>177</v>
      </c>
      <c r="C10" s="22" t="s">
        <v>124</v>
      </c>
      <c r="D10" s="82" t="s">
        <v>178</v>
      </c>
      <c r="E10" s="54">
        <v>611477</v>
      </c>
      <c r="F10" s="54">
        <v>146765</v>
      </c>
      <c r="G10" s="54">
        <f>E10+F10</f>
        <v>758242</v>
      </c>
      <c r="H10" s="54">
        <v>535592</v>
      </c>
      <c r="I10" s="54">
        <v>324064</v>
      </c>
      <c r="J10" s="54">
        <f>H10+I10</f>
        <v>859656</v>
      </c>
      <c r="K10" s="54">
        <v>800000</v>
      </c>
      <c r="L10" s="54">
        <v>400000</v>
      </c>
      <c r="M10" s="54">
        <f>K10+L10</f>
        <v>1200000</v>
      </c>
    </row>
    <row r="11" spans="1:13" ht="15.75">
      <c r="A11" s="21"/>
      <c r="B11" s="91" t="s">
        <v>42</v>
      </c>
      <c r="C11" s="24"/>
      <c r="D11" s="16"/>
      <c r="E11" s="54"/>
      <c r="F11" s="54"/>
      <c r="G11" s="54"/>
      <c r="H11" s="54"/>
      <c r="I11" s="54"/>
      <c r="J11" s="54"/>
      <c r="K11" s="54"/>
      <c r="L11" s="54"/>
      <c r="M11" s="54"/>
    </row>
    <row r="12" spans="1:13" ht="15.75">
      <c r="A12" s="21"/>
      <c r="B12" s="107" t="s">
        <v>220</v>
      </c>
      <c r="C12" s="82" t="s">
        <v>182</v>
      </c>
      <c r="D12" s="82" t="s">
        <v>183</v>
      </c>
      <c r="E12" s="54">
        <v>26</v>
      </c>
      <c r="F12" s="54"/>
      <c r="G12" s="54">
        <v>26</v>
      </c>
      <c r="H12" s="54">
        <v>40</v>
      </c>
      <c r="I12" s="54">
        <v>40</v>
      </c>
      <c r="J12" s="54">
        <v>40</v>
      </c>
      <c r="K12" s="54">
        <v>50</v>
      </c>
      <c r="L12" s="54">
        <v>50</v>
      </c>
      <c r="M12" s="54">
        <v>50</v>
      </c>
    </row>
    <row r="13" spans="1:13" ht="15.75">
      <c r="A13" s="21"/>
      <c r="B13" s="107" t="s">
        <v>222</v>
      </c>
      <c r="C13" s="82" t="s">
        <v>182</v>
      </c>
      <c r="D13" s="82" t="s">
        <v>183</v>
      </c>
      <c r="E13" s="82">
        <v>8</v>
      </c>
      <c r="F13" s="82">
        <v>4</v>
      </c>
      <c r="G13" s="82">
        <v>12</v>
      </c>
      <c r="H13" s="82">
        <v>11</v>
      </c>
      <c r="I13" s="82">
        <v>7</v>
      </c>
      <c r="J13" s="82">
        <v>11</v>
      </c>
      <c r="K13" s="82">
        <v>8</v>
      </c>
      <c r="L13" s="82">
        <v>4</v>
      </c>
      <c r="M13" s="82">
        <v>8</v>
      </c>
    </row>
    <row r="14" spans="1:13" ht="15.75">
      <c r="A14" s="21"/>
      <c r="B14" s="91" t="s">
        <v>43</v>
      </c>
      <c r="C14" s="16"/>
      <c r="D14" s="16"/>
      <c r="E14" s="54"/>
      <c r="F14" s="54"/>
      <c r="G14" s="54"/>
      <c r="H14" s="54"/>
      <c r="I14" s="54"/>
      <c r="J14" s="54"/>
      <c r="K14" s="54"/>
      <c r="L14" s="54"/>
      <c r="M14" s="54"/>
    </row>
    <row r="15" spans="1:13" ht="25.5">
      <c r="A15" s="21"/>
      <c r="B15" s="107" t="s">
        <v>223</v>
      </c>
      <c r="C15" s="82" t="s">
        <v>124</v>
      </c>
      <c r="D15" s="82" t="s">
        <v>178</v>
      </c>
      <c r="E15" s="54">
        <v>76435</v>
      </c>
      <c r="F15" s="54">
        <v>36691</v>
      </c>
      <c r="G15" s="54">
        <v>38187</v>
      </c>
      <c r="H15" s="54">
        <v>48690</v>
      </c>
      <c r="I15" s="54">
        <v>46295</v>
      </c>
      <c r="J15" s="54">
        <v>78151</v>
      </c>
      <c r="K15" s="54">
        <v>100000</v>
      </c>
      <c r="L15" s="54">
        <v>100000</v>
      </c>
      <c r="M15" s="54">
        <v>150000</v>
      </c>
    </row>
    <row r="16" spans="1:13" ht="15.75">
      <c r="A16" s="21"/>
      <c r="B16" s="91" t="s">
        <v>44</v>
      </c>
      <c r="C16" s="16"/>
      <c r="D16" s="16"/>
      <c r="E16" s="54"/>
      <c r="F16" s="54"/>
      <c r="G16" s="54"/>
      <c r="H16" s="54"/>
      <c r="I16" s="54"/>
      <c r="J16" s="54"/>
      <c r="K16" s="54"/>
      <c r="L16" s="54"/>
      <c r="M16" s="54"/>
    </row>
    <row r="17" spans="1:13" ht="38.25">
      <c r="A17" s="21"/>
      <c r="B17" s="111" t="s">
        <v>224</v>
      </c>
      <c r="C17" s="82" t="s">
        <v>190</v>
      </c>
      <c r="D17" s="82" t="s">
        <v>183</v>
      </c>
      <c r="E17" s="82">
        <v>100</v>
      </c>
      <c r="F17" s="82">
        <v>100</v>
      </c>
      <c r="G17" s="82">
        <v>100</v>
      </c>
      <c r="H17" s="82">
        <v>100</v>
      </c>
      <c r="I17" s="82">
        <v>100</v>
      </c>
      <c r="J17" s="82">
        <v>100</v>
      </c>
      <c r="K17" s="82">
        <v>100</v>
      </c>
      <c r="L17" s="82">
        <v>100</v>
      </c>
      <c r="M17" s="82">
        <v>100</v>
      </c>
    </row>
    <row r="18" spans="1:13" ht="25.5">
      <c r="A18" s="21"/>
      <c r="B18" s="111" t="s">
        <v>225</v>
      </c>
      <c r="C18" s="82" t="s">
        <v>190</v>
      </c>
      <c r="D18" s="82" t="s">
        <v>183</v>
      </c>
      <c r="E18" s="82">
        <v>100</v>
      </c>
      <c r="F18" s="82">
        <v>100</v>
      </c>
      <c r="G18" s="82">
        <v>100</v>
      </c>
      <c r="H18" s="82">
        <v>100</v>
      </c>
      <c r="I18" s="82">
        <v>100</v>
      </c>
      <c r="J18" s="82">
        <v>100</v>
      </c>
      <c r="K18" s="82">
        <v>100</v>
      </c>
      <c r="L18" s="82">
        <v>100</v>
      </c>
      <c r="M18" s="82">
        <v>100</v>
      </c>
    </row>
    <row r="19" spans="1:13" ht="25.5">
      <c r="A19" s="92">
        <v>2</v>
      </c>
      <c r="B19" s="110" t="s">
        <v>226</v>
      </c>
      <c r="C19" s="82"/>
      <c r="D19" s="82"/>
      <c r="E19" s="54"/>
      <c r="F19" s="54"/>
      <c r="G19" s="54"/>
      <c r="H19" s="54"/>
      <c r="I19" s="54"/>
      <c r="J19" s="54"/>
      <c r="K19" s="54"/>
      <c r="L19" s="54"/>
      <c r="M19" s="54"/>
    </row>
    <row r="20" spans="1:13" ht="15.75">
      <c r="A20" s="21"/>
      <c r="B20" s="110" t="s">
        <v>41</v>
      </c>
      <c r="C20" s="82"/>
      <c r="D20" s="82"/>
      <c r="E20" s="82"/>
      <c r="F20" s="82"/>
      <c r="G20" s="82"/>
      <c r="H20" s="82"/>
      <c r="I20" s="82"/>
      <c r="J20" s="82"/>
      <c r="K20" s="82"/>
      <c r="L20" s="82"/>
      <c r="M20" s="82"/>
    </row>
    <row r="21" spans="1:13" ht="15.75">
      <c r="A21" s="21"/>
      <c r="B21" s="111" t="s">
        <v>177</v>
      </c>
      <c r="C21" s="82" t="s">
        <v>124</v>
      </c>
      <c r="D21" s="82" t="s">
        <v>178</v>
      </c>
      <c r="E21" s="82">
        <v>1747719</v>
      </c>
      <c r="F21" s="82">
        <v>31000</v>
      </c>
      <c r="G21" s="82">
        <f>E21+F21</f>
        <v>1778719</v>
      </c>
      <c r="H21" s="82">
        <v>2235765</v>
      </c>
      <c r="I21" s="82">
        <v>200000</v>
      </c>
      <c r="J21" s="82">
        <f>H21+I21</f>
        <v>2435765</v>
      </c>
      <c r="K21" s="82">
        <v>2049580</v>
      </c>
      <c r="L21" s="82"/>
      <c r="M21" s="82">
        <f>K21+L21</f>
        <v>2049580</v>
      </c>
    </row>
    <row r="22" spans="1:13" ht="15.75">
      <c r="A22" s="21"/>
      <c r="B22" s="110" t="s">
        <v>42</v>
      </c>
      <c r="C22" s="82"/>
      <c r="D22" s="82"/>
      <c r="E22" s="82"/>
      <c r="F22" s="82"/>
      <c r="G22" s="82"/>
      <c r="H22" s="82"/>
      <c r="I22" s="82"/>
      <c r="J22" s="82"/>
      <c r="K22" s="82"/>
      <c r="L22" s="82"/>
      <c r="M22" s="82"/>
    </row>
    <row r="23" spans="1:13" ht="15.75">
      <c r="A23" s="21"/>
      <c r="B23" s="111" t="s">
        <v>227</v>
      </c>
      <c r="C23" s="82" t="s">
        <v>182</v>
      </c>
      <c r="D23" s="82" t="s">
        <v>238</v>
      </c>
      <c r="E23" s="82">
        <v>7</v>
      </c>
      <c r="F23" s="82"/>
      <c r="G23" s="82">
        <v>7</v>
      </c>
      <c r="H23" s="82">
        <v>7</v>
      </c>
      <c r="I23" s="82"/>
      <c r="J23" s="82">
        <v>7</v>
      </c>
      <c r="K23" s="82">
        <v>7</v>
      </c>
      <c r="L23" s="82"/>
      <c r="M23" s="82">
        <v>7</v>
      </c>
    </row>
    <row r="24" spans="1:13" ht="25.5">
      <c r="A24" s="21"/>
      <c r="B24" s="111" t="s">
        <v>228</v>
      </c>
      <c r="C24" s="82" t="s">
        <v>182</v>
      </c>
      <c r="D24" s="82" t="s">
        <v>185</v>
      </c>
      <c r="E24" s="82"/>
      <c r="F24" s="82">
        <v>2</v>
      </c>
      <c r="G24" s="82">
        <v>2</v>
      </c>
      <c r="H24" s="82"/>
      <c r="I24" s="82"/>
      <c r="J24" s="82"/>
      <c r="K24" s="82"/>
      <c r="L24" s="82"/>
      <c r="M24" s="82"/>
    </row>
    <row r="25" spans="1:13" ht="38.25">
      <c r="A25" s="21"/>
      <c r="B25" s="111" t="s">
        <v>229</v>
      </c>
      <c r="C25" s="82" t="s">
        <v>182</v>
      </c>
      <c r="D25" s="82" t="s">
        <v>185</v>
      </c>
      <c r="E25" s="82">
        <v>8</v>
      </c>
      <c r="F25" s="82"/>
      <c r="G25" s="82">
        <v>8</v>
      </c>
      <c r="H25" s="82">
        <v>10</v>
      </c>
      <c r="I25" s="82"/>
      <c r="J25" s="82">
        <v>10</v>
      </c>
      <c r="K25" s="82">
        <v>8</v>
      </c>
      <c r="L25" s="82"/>
      <c r="M25" s="82">
        <v>8</v>
      </c>
    </row>
    <row r="26" spans="1:13" ht="38.25">
      <c r="A26" s="21"/>
      <c r="B26" s="111" t="s">
        <v>230</v>
      </c>
      <c r="C26" s="22" t="s">
        <v>240</v>
      </c>
      <c r="D26" s="82" t="s">
        <v>185</v>
      </c>
      <c r="E26" s="82">
        <v>100</v>
      </c>
      <c r="F26" s="82"/>
      <c r="G26" s="82">
        <v>100</v>
      </c>
      <c r="H26" s="82">
        <v>100</v>
      </c>
      <c r="I26" s="82"/>
      <c r="J26" s="82">
        <v>100</v>
      </c>
      <c r="K26" s="82">
        <v>100</v>
      </c>
      <c r="L26" s="82"/>
      <c r="M26" s="82">
        <v>100</v>
      </c>
    </row>
    <row r="27" spans="1:13" ht="51">
      <c r="A27" s="21"/>
      <c r="B27" s="111" t="s">
        <v>231</v>
      </c>
      <c r="C27" s="22" t="s">
        <v>192</v>
      </c>
      <c r="D27" s="82" t="s">
        <v>185</v>
      </c>
      <c r="E27" s="82">
        <v>6</v>
      </c>
      <c r="F27" s="82"/>
      <c r="G27" s="82">
        <v>6</v>
      </c>
      <c r="H27" s="82">
        <v>7</v>
      </c>
      <c r="I27" s="82"/>
      <c r="J27" s="82">
        <v>7</v>
      </c>
      <c r="K27" s="82">
        <v>7</v>
      </c>
      <c r="L27" s="82"/>
      <c r="M27" s="82">
        <v>7</v>
      </c>
    </row>
    <row r="28" spans="1:13" ht="15.75">
      <c r="A28" s="21"/>
      <c r="B28" s="110" t="s">
        <v>43</v>
      </c>
      <c r="C28" s="22"/>
      <c r="D28" s="82"/>
      <c r="E28" s="82"/>
      <c r="F28" s="82"/>
      <c r="G28" s="82"/>
      <c r="H28" s="82"/>
      <c r="I28" s="82"/>
      <c r="J28" s="82"/>
      <c r="K28" s="82"/>
      <c r="L28" s="82"/>
      <c r="M28" s="82"/>
    </row>
    <row r="29" spans="1:13" ht="51">
      <c r="A29" s="21"/>
      <c r="B29" s="111" t="s">
        <v>232</v>
      </c>
      <c r="C29" s="22" t="s">
        <v>124</v>
      </c>
      <c r="D29" s="82" t="s">
        <v>183</v>
      </c>
      <c r="E29" s="82">
        <v>5505</v>
      </c>
      <c r="F29" s="82"/>
      <c r="G29" s="82">
        <v>5505</v>
      </c>
      <c r="H29" s="82">
        <v>3448</v>
      </c>
      <c r="I29" s="82"/>
      <c r="J29" s="82">
        <v>3448</v>
      </c>
      <c r="K29" s="82">
        <v>3500</v>
      </c>
      <c r="L29" s="82"/>
      <c r="M29" s="82">
        <v>3500</v>
      </c>
    </row>
    <row r="30" spans="1:13" ht="38.25">
      <c r="A30" s="21"/>
      <c r="B30" s="111" t="s">
        <v>233</v>
      </c>
      <c r="C30" s="22" t="s">
        <v>124</v>
      </c>
      <c r="D30" s="82" t="s">
        <v>183</v>
      </c>
      <c r="E30" s="82"/>
      <c r="F30" s="82">
        <v>15500</v>
      </c>
      <c r="G30" s="82">
        <v>15500</v>
      </c>
      <c r="H30" s="82"/>
      <c r="I30" s="82"/>
      <c r="J30" s="82"/>
      <c r="K30" s="82"/>
      <c r="L30" s="82"/>
      <c r="M30" s="82"/>
    </row>
    <row r="31" spans="1:13" ht="51">
      <c r="A31" s="21"/>
      <c r="B31" s="111" t="s">
        <v>234</v>
      </c>
      <c r="C31" s="22" t="s">
        <v>124</v>
      </c>
      <c r="D31" s="82" t="s">
        <v>183</v>
      </c>
      <c r="E31" s="82">
        <v>551</v>
      </c>
      <c r="F31" s="82"/>
      <c r="G31" s="82">
        <v>551</v>
      </c>
      <c r="H31" s="82">
        <v>531</v>
      </c>
      <c r="I31" s="82"/>
      <c r="J31" s="82">
        <v>531</v>
      </c>
      <c r="K31" s="82">
        <v>600</v>
      </c>
      <c r="L31" s="82"/>
      <c r="M31" s="82">
        <v>600</v>
      </c>
    </row>
    <row r="32" spans="1:13" ht="25.5">
      <c r="A32" s="21"/>
      <c r="B32" s="111" t="s">
        <v>223</v>
      </c>
      <c r="C32" s="22" t="s">
        <v>124</v>
      </c>
      <c r="D32" s="82" t="s">
        <v>183</v>
      </c>
      <c r="E32" s="82">
        <v>112302</v>
      </c>
      <c r="F32" s="82"/>
      <c r="G32" s="82">
        <v>112302</v>
      </c>
      <c r="H32" s="82">
        <v>77414</v>
      </c>
      <c r="I32" s="82"/>
      <c r="J32" s="82">
        <v>77414</v>
      </c>
      <c r="K32" s="82">
        <v>87478</v>
      </c>
      <c r="L32" s="82"/>
      <c r="M32" s="82">
        <v>87478</v>
      </c>
    </row>
    <row r="33" spans="1:13" ht="15.75">
      <c r="A33" s="21"/>
      <c r="B33" s="110" t="s">
        <v>44</v>
      </c>
      <c r="C33" s="82"/>
      <c r="D33" s="82"/>
      <c r="E33" s="82"/>
      <c r="F33" s="82"/>
      <c r="G33" s="82"/>
      <c r="H33" s="82"/>
      <c r="I33" s="82"/>
      <c r="J33" s="82"/>
      <c r="K33" s="82"/>
      <c r="L33" s="82"/>
      <c r="M33" s="82"/>
    </row>
    <row r="34" spans="1:13" ht="25.5">
      <c r="A34" s="21"/>
      <c r="B34" s="111" t="s">
        <v>235</v>
      </c>
      <c r="C34" s="82" t="s">
        <v>190</v>
      </c>
      <c r="D34" s="82" t="s">
        <v>183</v>
      </c>
      <c r="E34" s="82">
        <v>100</v>
      </c>
      <c r="F34" s="82"/>
      <c r="G34" s="82">
        <v>100</v>
      </c>
      <c r="H34" s="82">
        <v>100</v>
      </c>
      <c r="I34" s="82"/>
      <c r="J34" s="82">
        <v>100</v>
      </c>
      <c r="K34" s="82">
        <v>100</v>
      </c>
      <c r="L34" s="82"/>
      <c r="M34" s="82">
        <v>100</v>
      </c>
    </row>
    <row r="35" spans="1:13" ht="76.5">
      <c r="A35" s="21"/>
      <c r="B35" s="111" t="s">
        <v>236</v>
      </c>
      <c r="C35" s="82" t="s">
        <v>190</v>
      </c>
      <c r="D35" s="82" t="s">
        <v>183</v>
      </c>
      <c r="E35" s="82">
        <v>100</v>
      </c>
      <c r="F35" s="82"/>
      <c r="G35" s="82">
        <v>100</v>
      </c>
      <c r="H35" s="82">
        <v>100</v>
      </c>
      <c r="I35" s="82"/>
      <c r="J35" s="82">
        <v>100</v>
      </c>
      <c r="K35" s="82">
        <v>100</v>
      </c>
      <c r="L35" s="82"/>
      <c r="M35" s="82">
        <v>100</v>
      </c>
    </row>
    <row r="36" spans="1:13" ht="15.75">
      <c r="A36" s="23"/>
      <c r="B36" s="112"/>
      <c r="C36" s="23"/>
      <c r="D36" s="23"/>
      <c r="E36" s="23"/>
      <c r="F36" s="23"/>
      <c r="G36" s="23"/>
      <c r="H36" s="23"/>
      <c r="I36" s="23"/>
      <c r="J36" s="23"/>
      <c r="K36" s="23"/>
      <c r="L36" s="23"/>
      <c r="M36" s="23"/>
    </row>
    <row r="37" spans="1:13" ht="15.75">
      <c r="A37" s="23"/>
      <c r="B37" s="112"/>
      <c r="C37" s="23"/>
      <c r="D37" s="23"/>
      <c r="E37" s="23"/>
      <c r="F37" s="23"/>
      <c r="G37" s="23"/>
      <c r="H37" s="23"/>
      <c r="I37" s="23"/>
      <c r="J37" s="23"/>
      <c r="K37" s="23"/>
      <c r="L37" s="23"/>
      <c r="M37" s="23"/>
    </row>
    <row r="38" spans="1:13" ht="15.75">
      <c r="A38" s="23"/>
      <c r="B38" s="112"/>
      <c r="C38" s="23"/>
      <c r="D38" s="23"/>
      <c r="E38" s="23"/>
      <c r="F38" s="23"/>
      <c r="G38" s="23"/>
      <c r="H38" s="23"/>
      <c r="I38" s="23"/>
      <c r="J38" s="23"/>
      <c r="K38" s="23"/>
      <c r="L38" s="23"/>
      <c r="M38" s="23"/>
    </row>
    <row r="39" spans="1:13" ht="15.75">
      <c r="A39" s="23"/>
      <c r="B39" s="112"/>
      <c r="C39" s="23"/>
      <c r="D39" s="23"/>
      <c r="E39" s="23"/>
      <c r="F39" s="23"/>
      <c r="G39" s="23"/>
      <c r="H39" s="23"/>
      <c r="I39" s="23"/>
      <c r="J39" s="23"/>
      <c r="K39" s="23"/>
      <c r="L39" s="23"/>
      <c r="M39" s="23"/>
    </row>
    <row r="40" spans="1:13" ht="15.75">
      <c r="A40" s="23"/>
      <c r="B40" s="112"/>
      <c r="C40" s="23"/>
      <c r="D40" s="23"/>
      <c r="E40" s="23"/>
      <c r="F40" s="23"/>
      <c r="G40" s="23"/>
      <c r="H40" s="23"/>
      <c r="I40" s="23"/>
      <c r="J40" s="23"/>
      <c r="K40" s="23"/>
      <c r="L40" s="23"/>
      <c r="M40" s="23"/>
    </row>
    <row r="41" spans="1:13" ht="15.75">
      <c r="A41" s="23"/>
      <c r="B41" s="112"/>
      <c r="C41" s="23"/>
      <c r="D41" s="23"/>
      <c r="E41" s="23"/>
      <c r="F41" s="23"/>
      <c r="G41" s="23"/>
      <c r="H41" s="23"/>
      <c r="I41" s="23"/>
      <c r="J41" s="23"/>
      <c r="K41" s="23"/>
      <c r="L41" s="23"/>
      <c r="M41" s="23"/>
    </row>
    <row r="42" spans="1:13" ht="15.75">
      <c r="A42" s="23"/>
      <c r="B42" s="112"/>
      <c r="C42" s="23"/>
      <c r="D42" s="23"/>
      <c r="E42" s="23"/>
      <c r="F42" s="23"/>
      <c r="G42" s="23"/>
      <c r="H42" s="23"/>
      <c r="I42" s="23"/>
      <c r="J42" s="23"/>
      <c r="K42" s="23"/>
      <c r="L42" s="23"/>
      <c r="M42" s="23"/>
    </row>
    <row r="44" spans="1:13" ht="15.75" customHeight="1">
      <c r="A44" s="160" t="s">
        <v>107</v>
      </c>
      <c r="B44" s="160"/>
      <c r="C44" s="160"/>
      <c r="D44" s="160"/>
      <c r="E44" s="160"/>
      <c r="F44" s="160"/>
      <c r="G44" s="160"/>
      <c r="H44" s="160"/>
      <c r="I44" s="160"/>
      <c r="J44" s="160"/>
      <c r="K44" s="160"/>
      <c r="L44" s="160"/>
      <c r="M44" s="55"/>
    </row>
    <row r="45" ht="15.75">
      <c r="M45" s="43" t="s">
        <v>17</v>
      </c>
    </row>
    <row r="46" spans="1:13" ht="15.75">
      <c r="A46" s="132" t="s">
        <v>37</v>
      </c>
      <c r="B46" s="132" t="s">
        <v>38</v>
      </c>
      <c r="C46" s="191" t="s">
        <v>39</v>
      </c>
      <c r="D46" s="191" t="s">
        <v>40</v>
      </c>
      <c r="E46" s="183" t="s">
        <v>63</v>
      </c>
      <c r="F46" s="183"/>
      <c r="G46" s="183"/>
      <c r="H46" s="183"/>
      <c r="I46" s="183"/>
      <c r="J46" s="181" t="s">
        <v>93</v>
      </c>
      <c r="K46" s="181"/>
      <c r="L46" s="181"/>
      <c r="M46" s="182"/>
    </row>
    <row r="47" spans="1:13" ht="15.75" customHeight="1">
      <c r="A47" s="132"/>
      <c r="B47" s="132"/>
      <c r="C47" s="193"/>
      <c r="D47" s="193"/>
      <c r="E47" s="179" t="s">
        <v>21</v>
      </c>
      <c r="F47" s="179"/>
      <c r="G47" s="194" t="s">
        <v>22</v>
      </c>
      <c r="H47" s="195"/>
      <c r="I47" s="179" t="s">
        <v>45</v>
      </c>
      <c r="J47" s="179" t="s">
        <v>21</v>
      </c>
      <c r="K47" s="179" t="s">
        <v>22</v>
      </c>
      <c r="L47" s="179"/>
      <c r="M47" s="179" t="s">
        <v>62</v>
      </c>
    </row>
    <row r="48" spans="1:13" ht="55.5" customHeight="1">
      <c r="A48" s="132"/>
      <c r="B48" s="132"/>
      <c r="C48" s="192"/>
      <c r="D48" s="192"/>
      <c r="E48" s="179"/>
      <c r="F48" s="179"/>
      <c r="G48" s="196"/>
      <c r="H48" s="197"/>
      <c r="I48" s="179"/>
      <c r="J48" s="179"/>
      <c r="K48" s="179"/>
      <c r="L48" s="179"/>
      <c r="M48" s="179"/>
    </row>
    <row r="49" spans="1:13" ht="15.75">
      <c r="A49" s="54">
        <v>1</v>
      </c>
      <c r="B49" s="54">
        <v>2</v>
      </c>
      <c r="C49" s="54">
        <v>3</v>
      </c>
      <c r="D49" s="54">
        <v>4</v>
      </c>
      <c r="E49" s="183">
        <v>5</v>
      </c>
      <c r="F49" s="183"/>
      <c r="G49" s="180">
        <v>6</v>
      </c>
      <c r="H49" s="182"/>
      <c r="I49" s="59">
        <v>7</v>
      </c>
      <c r="J49" s="59">
        <v>8</v>
      </c>
      <c r="K49" s="183">
        <v>9</v>
      </c>
      <c r="L49" s="183"/>
      <c r="M49" s="59">
        <v>10</v>
      </c>
    </row>
    <row r="50" spans="1:13" ht="76.5">
      <c r="A50" s="114">
        <v>1</v>
      </c>
      <c r="B50" s="113" t="s">
        <v>219</v>
      </c>
      <c r="C50" s="82"/>
      <c r="D50" s="82"/>
      <c r="E50" s="180"/>
      <c r="F50" s="182"/>
      <c r="G50" s="180"/>
      <c r="H50" s="182"/>
      <c r="I50" s="88"/>
      <c r="J50" s="88"/>
      <c r="K50" s="187"/>
      <c r="L50" s="188"/>
      <c r="M50" s="88"/>
    </row>
    <row r="51" spans="1:13" ht="15.75">
      <c r="A51" s="54"/>
      <c r="B51" s="91" t="s">
        <v>41</v>
      </c>
      <c r="C51" s="54"/>
      <c r="D51" s="54"/>
      <c r="E51" s="180"/>
      <c r="F51" s="182"/>
      <c r="G51" s="180"/>
      <c r="H51" s="182"/>
      <c r="I51" s="59"/>
      <c r="J51" s="59"/>
      <c r="K51" s="187"/>
      <c r="L51" s="188"/>
      <c r="M51" s="59"/>
    </row>
    <row r="52" spans="1:13" ht="15.75">
      <c r="A52" s="54"/>
      <c r="B52" s="29" t="s">
        <v>177</v>
      </c>
      <c r="C52" s="54" t="s">
        <v>124</v>
      </c>
      <c r="D52" s="54" t="s">
        <v>178</v>
      </c>
      <c r="E52" s="180">
        <v>1200000</v>
      </c>
      <c r="F52" s="182"/>
      <c r="G52" s="180">
        <v>800000</v>
      </c>
      <c r="H52" s="182"/>
      <c r="I52" s="59">
        <v>2000000</v>
      </c>
      <c r="J52" s="59">
        <v>1200000</v>
      </c>
      <c r="K52" s="180">
        <v>800000</v>
      </c>
      <c r="L52" s="182"/>
      <c r="M52" s="59">
        <v>2000000</v>
      </c>
    </row>
    <row r="53" spans="1:13" ht="15.75">
      <c r="A53" s="54"/>
      <c r="B53" s="91" t="s">
        <v>42</v>
      </c>
      <c r="C53" s="54"/>
      <c r="D53" s="54"/>
      <c r="E53" s="180"/>
      <c r="F53" s="182"/>
      <c r="G53" s="180"/>
      <c r="H53" s="182"/>
      <c r="I53" s="59"/>
      <c r="J53" s="59"/>
      <c r="K53" s="180"/>
      <c r="L53" s="182"/>
      <c r="M53" s="59"/>
    </row>
    <row r="54" spans="1:13" ht="15.75">
      <c r="A54" s="54"/>
      <c r="B54" s="107" t="s">
        <v>220</v>
      </c>
      <c r="C54" s="82" t="s">
        <v>182</v>
      </c>
      <c r="D54" s="82" t="s">
        <v>183</v>
      </c>
      <c r="E54" s="147">
        <v>50</v>
      </c>
      <c r="F54" s="147"/>
      <c r="G54" s="134">
        <v>50</v>
      </c>
      <c r="H54" s="136"/>
      <c r="I54" s="56">
        <v>50</v>
      </c>
      <c r="J54" s="56">
        <v>50</v>
      </c>
      <c r="K54" s="147">
        <v>50</v>
      </c>
      <c r="L54" s="147"/>
      <c r="M54" s="56">
        <v>50</v>
      </c>
    </row>
    <row r="55" spans="1:13" ht="15.75">
      <c r="A55" s="82"/>
      <c r="B55" s="107" t="s">
        <v>221</v>
      </c>
      <c r="C55" s="82" t="s">
        <v>182</v>
      </c>
      <c r="D55" s="82" t="s">
        <v>183</v>
      </c>
      <c r="E55" s="147">
        <v>10</v>
      </c>
      <c r="F55" s="147"/>
      <c r="G55" s="134">
        <v>5</v>
      </c>
      <c r="H55" s="136"/>
      <c r="I55" s="84">
        <v>10</v>
      </c>
      <c r="J55" s="84">
        <v>10</v>
      </c>
      <c r="K55" s="147">
        <v>5</v>
      </c>
      <c r="L55" s="147"/>
      <c r="M55" s="84">
        <v>10</v>
      </c>
    </row>
    <row r="56" spans="1:13" ht="15.75">
      <c r="A56" s="54"/>
      <c r="B56" s="91" t="s">
        <v>43</v>
      </c>
      <c r="C56" s="16"/>
      <c r="D56" s="16"/>
      <c r="E56" s="147"/>
      <c r="F56" s="147"/>
      <c r="G56" s="134"/>
      <c r="H56" s="136"/>
      <c r="I56" s="56"/>
      <c r="J56" s="56"/>
      <c r="K56" s="147"/>
      <c r="L56" s="147"/>
      <c r="M56" s="56"/>
    </row>
    <row r="57" spans="1:13" ht="25.5">
      <c r="A57" s="54"/>
      <c r="B57" s="107" t="s">
        <v>223</v>
      </c>
      <c r="C57" s="82" t="s">
        <v>124</v>
      </c>
      <c r="D57" s="82" t="s">
        <v>178</v>
      </c>
      <c r="E57" s="147">
        <v>120000</v>
      </c>
      <c r="F57" s="147"/>
      <c r="G57" s="134">
        <v>160000</v>
      </c>
      <c r="H57" s="136"/>
      <c r="I57" s="56">
        <v>200000</v>
      </c>
      <c r="J57" s="56">
        <v>120000</v>
      </c>
      <c r="K57" s="147">
        <v>160000</v>
      </c>
      <c r="L57" s="147"/>
      <c r="M57" s="56">
        <v>200000</v>
      </c>
    </row>
    <row r="58" spans="1:13" ht="15.75">
      <c r="A58" s="54"/>
      <c r="B58" s="91" t="s">
        <v>44</v>
      </c>
      <c r="C58" s="16"/>
      <c r="D58" s="16"/>
      <c r="E58" s="147"/>
      <c r="F58" s="147"/>
      <c r="G58" s="134"/>
      <c r="H58" s="136"/>
      <c r="I58" s="56"/>
      <c r="J58" s="56"/>
      <c r="K58" s="147"/>
      <c r="L58" s="147"/>
      <c r="M58" s="56"/>
    </row>
    <row r="59" spans="1:13" ht="38.25">
      <c r="A59" s="82"/>
      <c r="B59" s="111" t="s">
        <v>224</v>
      </c>
      <c r="C59" s="82" t="s">
        <v>190</v>
      </c>
      <c r="D59" s="82" t="s">
        <v>183</v>
      </c>
      <c r="E59" s="147">
        <v>100</v>
      </c>
      <c r="F59" s="147"/>
      <c r="G59" s="147">
        <v>100</v>
      </c>
      <c r="H59" s="147"/>
      <c r="I59" s="84">
        <v>100</v>
      </c>
      <c r="J59" s="84">
        <v>100</v>
      </c>
      <c r="K59" s="147">
        <v>100</v>
      </c>
      <c r="L59" s="147"/>
      <c r="M59" s="84">
        <v>100</v>
      </c>
    </row>
    <row r="60" spans="1:13" ht="25.5">
      <c r="A60" s="82"/>
      <c r="B60" s="111" t="s">
        <v>225</v>
      </c>
      <c r="C60" s="82" t="s">
        <v>190</v>
      </c>
      <c r="D60" s="82" t="s">
        <v>183</v>
      </c>
      <c r="E60" s="147">
        <v>101</v>
      </c>
      <c r="F60" s="147"/>
      <c r="G60" s="147">
        <v>101</v>
      </c>
      <c r="H60" s="147"/>
      <c r="I60" s="84">
        <v>100</v>
      </c>
      <c r="J60" s="84">
        <v>100</v>
      </c>
      <c r="K60" s="147">
        <v>100</v>
      </c>
      <c r="L60" s="147"/>
      <c r="M60" s="84">
        <v>100</v>
      </c>
    </row>
    <row r="61" spans="1:13" ht="24.75" customHeight="1">
      <c r="A61" s="114">
        <v>2</v>
      </c>
      <c r="B61" s="110" t="s">
        <v>176</v>
      </c>
      <c r="C61" s="82"/>
      <c r="D61" s="82"/>
      <c r="E61" s="147"/>
      <c r="F61" s="147"/>
      <c r="G61" s="134"/>
      <c r="H61" s="136"/>
      <c r="I61" s="84"/>
      <c r="J61" s="84"/>
      <c r="K61" s="147"/>
      <c r="L61" s="147"/>
      <c r="M61" s="84"/>
    </row>
    <row r="62" spans="1:13" ht="15.75">
      <c r="A62" s="82"/>
      <c r="B62" s="110" t="s">
        <v>41</v>
      </c>
      <c r="C62" s="82"/>
      <c r="D62" s="82"/>
      <c r="E62" s="147"/>
      <c r="F62" s="147"/>
      <c r="G62" s="134"/>
      <c r="H62" s="136"/>
      <c r="I62" s="84"/>
      <c r="J62" s="84"/>
      <c r="K62" s="147"/>
      <c r="L62" s="147"/>
      <c r="M62" s="84"/>
    </row>
    <row r="63" spans="1:13" ht="15.75">
      <c r="A63" s="82"/>
      <c r="B63" s="111" t="s">
        <v>177</v>
      </c>
      <c r="C63" s="82" t="s">
        <v>124</v>
      </c>
      <c r="D63" s="82" t="s">
        <v>178</v>
      </c>
      <c r="E63" s="147">
        <v>2246600</v>
      </c>
      <c r="F63" s="147"/>
      <c r="G63" s="134"/>
      <c r="H63" s="136"/>
      <c r="I63" s="84">
        <f>E63</f>
        <v>2246600</v>
      </c>
      <c r="J63" s="84">
        <v>2410600</v>
      </c>
      <c r="K63" s="147"/>
      <c r="L63" s="147"/>
      <c r="M63" s="84">
        <v>2410600</v>
      </c>
    </row>
    <row r="64" spans="1:13" ht="15.75">
      <c r="A64" s="82"/>
      <c r="B64" s="110" t="s">
        <v>42</v>
      </c>
      <c r="C64" s="82"/>
      <c r="D64" s="82"/>
      <c r="E64" s="147"/>
      <c r="F64" s="147"/>
      <c r="G64" s="134"/>
      <c r="H64" s="136"/>
      <c r="I64" s="84"/>
      <c r="J64" s="84"/>
      <c r="K64" s="147"/>
      <c r="L64" s="147"/>
      <c r="M64" s="84"/>
    </row>
    <row r="65" spans="1:13" ht="15.75">
      <c r="A65" s="82"/>
      <c r="B65" s="111" t="s">
        <v>237</v>
      </c>
      <c r="C65" s="82" t="s">
        <v>182</v>
      </c>
      <c r="D65" s="82" t="s">
        <v>238</v>
      </c>
      <c r="E65" s="147">
        <v>7</v>
      </c>
      <c r="F65" s="147"/>
      <c r="G65" s="134"/>
      <c r="H65" s="136"/>
      <c r="I65" s="84">
        <v>7</v>
      </c>
      <c r="J65" s="84">
        <v>7</v>
      </c>
      <c r="K65" s="147"/>
      <c r="L65" s="147"/>
      <c r="M65" s="84">
        <v>7</v>
      </c>
    </row>
    <row r="66" spans="1:13" ht="38.25">
      <c r="A66" s="82"/>
      <c r="B66" s="111" t="s">
        <v>239</v>
      </c>
      <c r="C66" s="82" t="s">
        <v>182</v>
      </c>
      <c r="D66" s="82" t="s">
        <v>185</v>
      </c>
      <c r="E66" s="147">
        <v>10</v>
      </c>
      <c r="F66" s="147"/>
      <c r="G66" s="134"/>
      <c r="H66" s="136"/>
      <c r="I66" s="84">
        <v>10</v>
      </c>
      <c r="J66" s="84">
        <v>10</v>
      </c>
      <c r="K66" s="147"/>
      <c r="L66" s="147"/>
      <c r="M66" s="84">
        <v>10</v>
      </c>
    </row>
    <row r="67" spans="1:13" ht="38.25">
      <c r="A67" s="82"/>
      <c r="B67" s="111" t="s">
        <v>230</v>
      </c>
      <c r="C67" s="22" t="s">
        <v>240</v>
      </c>
      <c r="D67" s="82" t="s">
        <v>185</v>
      </c>
      <c r="E67" s="147">
        <v>100</v>
      </c>
      <c r="F67" s="147"/>
      <c r="G67" s="134"/>
      <c r="H67" s="136"/>
      <c r="I67" s="84">
        <v>100</v>
      </c>
      <c r="J67" s="84">
        <v>100</v>
      </c>
      <c r="K67" s="147"/>
      <c r="L67" s="147"/>
      <c r="M67" s="84">
        <v>100</v>
      </c>
    </row>
    <row r="68" spans="1:13" ht="51">
      <c r="A68" s="82"/>
      <c r="B68" s="111" t="s">
        <v>231</v>
      </c>
      <c r="C68" s="22" t="s">
        <v>192</v>
      </c>
      <c r="D68" s="82" t="s">
        <v>185</v>
      </c>
      <c r="E68" s="147">
        <v>7</v>
      </c>
      <c r="F68" s="147"/>
      <c r="G68" s="134"/>
      <c r="H68" s="136"/>
      <c r="I68" s="84">
        <v>7</v>
      </c>
      <c r="J68" s="84">
        <v>7</v>
      </c>
      <c r="K68" s="147"/>
      <c r="L68" s="147"/>
      <c r="M68" s="84">
        <v>7</v>
      </c>
    </row>
    <row r="69" spans="1:13" ht="15.75">
      <c r="A69" s="82"/>
      <c r="B69" s="110" t="s">
        <v>43</v>
      </c>
      <c r="C69" s="22"/>
      <c r="D69" s="82"/>
      <c r="E69" s="147"/>
      <c r="F69" s="147"/>
      <c r="G69" s="134"/>
      <c r="H69" s="136"/>
      <c r="I69" s="84"/>
      <c r="J69" s="84"/>
      <c r="K69" s="147"/>
      <c r="L69" s="147"/>
      <c r="M69" s="84"/>
    </row>
    <row r="70" spans="1:13" ht="51">
      <c r="A70" s="82"/>
      <c r="B70" s="111" t="s">
        <v>232</v>
      </c>
      <c r="C70" s="22" t="s">
        <v>124</v>
      </c>
      <c r="D70" s="82" t="s">
        <v>183</v>
      </c>
      <c r="E70" s="147">
        <v>3896</v>
      </c>
      <c r="F70" s="147"/>
      <c r="G70" s="134"/>
      <c r="H70" s="136"/>
      <c r="I70" s="84">
        <v>3896</v>
      </c>
      <c r="J70" s="84">
        <v>4403</v>
      </c>
      <c r="K70" s="147"/>
      <c r="L70" s="147"/>
      <c r="M70" s="84">
        <v>4403</v>
      </c>
    </row>
    <row r="71" spans="1:13" ht="51">
      <c r="A71" s="82"/>
      <c r="B71" s="111" t="s">
        <v>234</v>
      </c>
      <c r="C71" s="22" t="s">
        <v>124</v>
      </c>
      <c r="D71" s="82" t="s">
        <v>183</v>
      </c>
      <c r="E71" s="147">
        <v>678</v>
      </c>
      <c r="F71" s="147"/>
      <c r="G71" s="134"/>
      <c r="H71" s="136"/>
      <c r="I71" s="84">
        <v>678</v>
      </c>
      <c r="J71" s="84">
        <v>766</v>
      </c>
      <c r="K71" s="147"/>
      <c r="L71" s="147"/>
      <c r="M71" s="84">
        <v>766</v>
      </c>
    </row>
    <row r="72" spans="1:13" ht="25.5">
      <c r="A72" s="82"/>
      <c r="B72" s="111" t="s">
        <v>241</v>
      </c>
      <c r="C72" s="22" t="s">
        <v>124</v>
      </c>
      <c r="D72" s="82" t="s">
        <v>183</v>
      </c>
      <c r="E72" s="147">
        <v>98849</v>
      </c>
      <c r="F72" s="147"/>
      <c r="G72" s="134"/>
      <c r="H72" s="136"/>
      <c r="I72" s="84">
        <v>98849</v>
      </c>
      <c r="J72" s="84">
        <v>111700</v>
      </c>
      <c r="K72" s="147"/>
      <c r="L72" s="147"/>
      <c r="M72" s="84">
        <v>111700</v>
      </c>
    </row>
    <row r="73" spans="1:13" ht="15.75">
      <c r="A73" s="82"/>
      <c r="B73" s="110" t="s">
        <v>44</v>
      </c>
      <c r="C73" s="82"/>
      <c r="D73" s="82"/>
      <c r="E73" s="147"/>
      <c r="F73" s="147"/>
      <c r="G73" s="134"/>
      <c r="H73" s="136"/>
      <c r="I73" s="84"/>
      <c r="J73" s="84"/>
      <c r="K73" s="147"/>
      <c r="L73" s="147"/>
      <c r="M73" s="84"/>
    </row>
    <row r="74" spans="1:13" ht="25.5">
      <c r="A74" s="82"/>
      <c r="B74" s="111" t="s">
        <v>235</v>
      </c>
      <c r="C74" s="82" t="s">
        <v>190</v>
      </c>
      <c r="D74" s="82" t="s">
        <v>183</v>
      </c>
      <c r="E74" s="147">
        <v>100</v>
      </c>
      <c r="F74" s="147"/>
      <c r="G74" s="134"/>
      <c r="H74" s="136"/>
      <c r="I74" s="84">
        <v>100</v>
      </c>
      <c r="J74" s="84">
        <v>100</v>
      </c>
      <c r="K74" s="147"/>
      <c r="L74" s="147"/>
      <c r="M74" s="84">
        <v>100</v>
      </c>
    </row>
    <row r="75" spans="1:13" ht="76.5">
      <c r="A75" s="82"/>
      <c r="B75" s="111" t="s">
        <v>236</v>
      </c>
      <c r="C75" s="82" t="s">
        <v>190</v>
      </c>
      <c r="D75" s="82" t="s">
        <v>183</v>
      </c>
      <c r="E75" s="147">
        <v>100</v>
      </c>
      <c r="F75" s="147"/>
      <c r="G75" s="134"/>
      <c r="H75" s="136"/>
      <c r="I75" s="84">
        <v>100</v>
      </c>
      <c r="J75" s="84">
        <v>100</v>
      </c>
      <c r="K75" s="147"/>
      <c r="L75" s="147"/>
      <c r="M75" s="84">
        <v>100</v>
      </c>
    </row>
    <row r="76" spans="1:13" ht="15.75">
      <c r="A76" s="54"/>
      <c r="B76" s="54"/>
      <c r="C76" s="54"/>
      <c r="D76" s="54"/>
      <c r="E76" s="184"/>
      <c r="F76" s="184"/>
      <c r="G76" s="187"/>
      <c r="H76" s="188"/>
      <c r="I76" s="18"/>
      <c r="J76" s="57"/>
      <c r="K76" s="184"/>
      <c r="L76" s="184"/>
      <c r="M76" s="18"/>
    </row>
  </sheetData>
  <sheetProtection/>
  <mergeCells count="107">
    <mergeCell ref="K75:L75"/>
    <mergeCell ref="G75:H75"/>
    <mergeCell ref="K66:L66"/>
    <mergeCell ref="K67:L67"/>
    <mergeCell ref="K68:L68"/>
    <mergeCell ref="K69:L69"/>
    <mergeCell ref="K70:L70"/>
    <mergeCell ref="K71:L71"/>
    <mergeCell ref="K72:L72"/>
    <mergeCell ref="G71:H71"/>
    <mergeCell ref="G72:H72"/>
    <mergeCell ref="G73:H73"/>
    <mergeCell ref="G74:H74"/>
    <mergeCell ref="E74:F74"/>
    <mergeCell ref="K73:L73"/>
    <mergeCell ref="K74:L74"/>
    <mergeCell ref="G69:H69"/>
    <mergeCell ref="G70:H70"/>
    <mergeCell ref="E70:F70"/>
    <mergeCell ref="E66:F66"/>
    <mergeCell ref="E67:F67"/>
    <mergeCell ref="E68:F68"/>
    <mergeCell ref="E69:F69"/>
    <mergeCell ref="E75:F75"/>
    <mergeCell ref="E71:F71"/>
    <mergeCell ref="E72:F72"/>
    <mergeCell ref="E73:F73"/>
    <mergeCell ref="G63:H63"/>
    <mergeCell ref="G64:H64"/>
    <mergeCell ref="G65:H65"/>
    <mergeCell ref="G66:H66"/>
    <mergeCell ref="G67:H67"/>
    <mergeCell ref="G68:H68"/>
    <mergeCell ref="K60:L60"/>
    <mergeCell ref="K65:L65"/>
    <mergeCell ref="E61:F61"/>
    <mergeCell ref="E62:F62"/>
    <mergeCell ref="E63:F63"/>
    <mergeCell ref="E64:F64"/>
    <mergeCell ref="K61:L61"/>
    <mergeCell ref="K62:L62"/>
    <mergeCell ref="K63:L63"/>
    <mergeCell ref="E65:F65"/>
    <mergeCell ref="K50:L50"/>
    <mergeCell ref="E55:F55"/>
    <mergeCell ref="G55:H55"/>
    <mergeCell ref="K55:L55"/>
    <mergeCell ref="E51:F51"/>
    <mergeCell ref="K59:L59"/>
    <mergeCell ref="E52:F52"/>
    <mergeCell ref="A1:I1"/>
    <mergeCell ref="J1:L1"/>
    <mergeCell ref="A3:L3"/>
    <mergeCell ref="A5:A6"/>
    <mergeCell ref="B5:B6"/>
    <mergeCell ref="C5:C6"/>
    <mergeCell ref="D5:D6"/>
    <mergeCell ref="E50:F50"/>
    <mergeCell ref="G50:H50"/>
    <mergeCell ref="E5:G5"/>
    <mergeCell ref="H5:J5"/>
    <mergeCell ref="K5:M5"/>
    <mergeCell ref="A44:L44"/>
    <mergeCell ref="A46:A48"/>
    <mergeCell ref="B46:B48"/>
    <mergeCell ref="C46:C48"/>
    <mergeCell ref="D46:D48"/>
    <mergeCell ref="E46:I46"/>
    <mergeCell ref="J46:M46"/>
    <mergeCell ref="E47:F48"/>
    <mergeCell ref="G47:H48"/>
    <mergeCell ref="I47:I48"/>
    <mergeCell ref="J47:J48"/>
    <mergeCell ref="K47:L48"/>
    <mergeCell ref="M47:M48"/>
    <mergeCell ref="E49:F49"/>
    <mergeCell ref="G49:H49"/>
    <mergeCell ref="K49:L49"/>
    <mergeCell ref="G52:H52"/>
    <mergeCell ref="K52:L52"/>
    <mergeCell ref="E53:F53"/>
    <mergeCell ref="G53:H53"/>
    <mergeCell ref="K53:L53"/>
    <mergeCell ref="G51:H51"/>
    <mergeCell ref="K51:L51"/>
    <mergeCell ref="E54:F54"/>
    <mergeCell ref="G54:H54"/>
    <mergeCell ref="K54:L54"/>
    <mergeCell ref="E56:F56"/>
    <mergeCell ref="G56:H56"/>
    <mergeCell ref="K56:L56"/>
    <mergeCell ref="E57:F57"/>
    <mergeCell ref="G57:H57"/>
    <mergeCell ref="K57:L57"/>
    <mergeCell ref="E58:F58"/>
    <mergeCell ref="G58:H58"/>
    <mergeCell ref="K58:L58"/>
    <mergeCell ref="E76:F76"/>
    <mergeCell ref="G76:H76"/>
    <mergeCell ref="K76:L76"/>
    <mergeCell ref="E59:F59"/>
    <mergeCell ref="E60:F60"/>
    <mergeCell ref="G59:H59"/>
    <mergeCell ref="G60:H60"/>
    <mergeCell ref="K64:L64"/>
    <mergeCell ref="G61:H61"/>
    <mergeCell ref="G62:H62"/>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sheetPr>
    <tabColor theme="5" tint="0.5999900102615356"/>
  </sheetPr>
  <dimension ref="A1:M34"/>
  <sheetViews>
    <sheetView view="pageBreakPreview" zoomScaleSheetLayoutView="100" zoomScalePageLayoutView="0" workbookViewId="0" topLeftCell="B28">
      <selection activeCell="B41" sqref="B41"/>
    </sheetView>
  </sheetViews>
  <sheetFormatPr defaultColWidth="9.140625" defaultRowHeight="15"/>
  <cols>
    <col min="1" max="1" width="5.28125" style="0" customWidth="1"/>
    <col min="2" max="2" width="23.14062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60" t="s">
        <v>68</v>
      </c>
      <c r="B1" s="160"/>
      <c r="C1" s="160"/>
      <c r="D1" s="160"/>
      <c r="E1" s="160"/>
      <c r="F1" s="160"/>
      <c r="G1" s="160"/>
      <c r="H1" s="160"/>
      <c r="I1" s="160"/>
      <c r="J1" s="160"/>
      <c r="K1" s="160"/>
      <c r="L1" s="160"/>
    </row>
    <row r="2" ht="10.5" customHeight="1"/>
    <row r="3" spans="1:12" ht="15.75">
      <c r="A3" s="160" t="s">
        <v>106</v>
      </c>
      <c r="B3" s="160"/>
      <c r="C3" s="160"/>
      <c r="D3" s="160"/>
      <c r="E3" s="160"/>
      <c r="F3" s="160"/>
      <c r="G3" s="160"/>
      <c r="H3" s="160"/>
      <c r="I3" s="160"/>
      <c r="J3" s="160"/>
      <c r="K3" s="160"/>
      <c r="L3" s="160"/>
    </row>
    <row r="4" ht="15.75">
      <c r="M4" s="43" t="s">
        <v>17</v>
      </c>
    </row>
    <row r="5" spans="1:13" ht="15.75" customHeight="1">
      <c r="A5" s="132" t="s">
        <v>37</v>
      </c>
      <c r="B5" s="132" t="s">
        <v>38</v>
      </c>
      <c r="C5" s="191" t="s">
        <v>39</v>
      </c>
      <c r="D5" s="191" t="s">
        <v>40</v>
      </c>
      <c r="E5" s="132" t="s">
        <v>90</v>
      </c>
      <c r="F5" s="132"/>
      <c r="G5" s="132"/>
      <c r="H5" s="132" t="s">
        <v>91</v>
      </c>
      <c r="I5" s="132"/>
      <c r="J5" s="132"/>
      <c r="K5" s="132" t="s">
        <v>92</v>
      </c>
      <c r="L5" s="132"/>
      <c r="M5" s="132"/>
    </row>
    <row r="6" spans="1:13" ht="69.75" customHeight="1">
      <c r="A6" s="132"/>
      <c r="B6" s="132"/>
      <c r="C6" s="192"/>
      <c r="D6" s="192"/>
      <c r="E6" s="82" t="s">
        <v>21</v>
      </c>
      <c r="F6" s="82" t="s">
        <v>22</v>
      </c>
      <c r="G6" s="90" t="s">
        <v>45</v>
      </c>
      <c r="H6" s="82" t="s">
        <v>21</v>
      </c>
      <c r="I6" s="82" t="s">
        <v>22</v>
      </c>
      <c r="J6" s="82" t="s">
        <v>46</v>
      </c>
      <c r="K6" s="82" t="s">
        <v>21</v>
      </c>
      <c r="L6" s="82" t="s">
        <v>22</v>
      </c>
      <c r="M6" s="82" t="s">
        <v>32</v>
      </c>
    </row>
    <row r="7" spans="1:13" ht="15.75">
      <c r="A7" s="82">
        <v>1</v>
      </c>
      <c r="B7" s="90">
        <v>2</v>
      </c>
      <c r="C7" s="82">
        <v>3</v>
      </c>
      <c r="D7" s="82">
        <v>4</v>
      </c>
      <c r="E7" s="82">
        <v>5</v>
      </c>
      <c r="F7" s="82">
        <v>6</v>
      </c>
      <c r="G7" s="82">
        <v>7</v>
      </c>
      <c r="H7" s="82">
        <v>8</v>
      </c>
      <c r="I7" s="82">
        <v>9</v>
      </c>
      <c r="J7" s="82">
        <v>10</v>
      </c>
      <c r="K7" s="82">
        <v>11</v>
      </c>
      <c r="L7" s="82">
        <v>12</v>
      </c>
      <c r="M7" s="82">
        <v>13</v>
      </c>
    </row>
    <row r="8" spans="1:13" ht="51">
      <c r="A8" s="92">
        <v>1</v>
      </c>
      <c r="B8" s="116" t="s">
        <v>251</v>
      </c>
      <c r="C8" s="22"/>
      <c r="D8" s="82"/>
      <c r="E8" s="82"/>
      <c r="F8" s="82"/>
      <c r="G8" s="82"/>
      <c r="H8" s="82"/>
      <c r="I8" s="82"/>
      <c r="J8" s="82"/>
      <c r="K8" s="82"/>
      <c r="L8" s="82"/>
      <c r="M8" s="82"/>
    </row>
    <row r="9" spans="1:13" ht="15.75">
      <c r="A9" s="21"/>
      <c r="B9" s="91" t="s">
        <v>41</v>
      </c>
      <c r="C9" s="24"/>
      <c r="D9" s="16"/>
      <c r="E9" s="82"/>
      <c r="F9" s="82"/>
      <c r="G9" s="82"/>
      <c r="H9" s="82"/>
      <c r="I9" s="82"/>
      <c r="J9" s="82"/>
      <c r="K9" s="82"/>
      <c r="L9" s="82"/>
      <c r="M9" s="82"/>
    </row>
    <row r="10" spans="1:13" ht="15.75">
      <c r="A10" s="21"/>
      <c r="B10" s="29" t="s">
        <v>177</v>
      </c>
      <c r="C10" s="24" t="s">
        <v>124</v>
      </c>
      <c r="D10" s="16" t="s">
        <v>178</v>
      </c>
      <c r="E10" s="82"/>
      <c r="F10" s="82"/>
      <c r="G10" s="82"/>
      <c r="H10" s="82"/>
      <c r="I10" s="82"/>
      <c r="J10" s="82"/>
      <c r="K10" s="82"/>
      <c r="L10" s="82"/>
      <c r="M10" s="82"/>
    </row>
    <row r="11" spans="1:13" ht="15.75">
      <c r="A11" s="21"/>
      <c r="B11" s="91" t="s">
        <v>42</v>
      </c>
      <c r="C11" s="24"/>
      <c r="D11" s="16"/>
      <c r="E11" s="82"/>
      <c r="F11" s="82"/>
      <c r="G11" s="82"/>
      <c r="H11" s="82"/>
      <c r="I11" s="82"/>
      <c r="J11" s="82"/>
      <c r="K11" s="82"/>
      <c r="L11" s="82"/>
      <c r="M11" s="82"/>
    </row>
    <row r="12" spans="1:13" ht="31.5">
      <c r="A12" s="21"/>
      <c r="B12" s="29" t="s">
        <v>252</v>
      </c>
      <c r="C12" s="24" t="s">
        <v>182</v>
      </c>
      <c r="D12" s="16" t="s">
        <v>253</v>
      </c>
      <c r="E12" s="82"/>
      <c r="F12" s="82"/>
      <c r="G12" s="82"/>
      <c r="H12" s="82"/>
      <c r="I12" s="82"/>
      <c r="J12" s="82"/>
      <c r="K12" s="82"/>
      <c r="L12" s="82"/>
      <c r="M12" s="82"/>
    </row>
    <row r="13" spans="1:13" ht="31.5">
      <c r="A13" s="21"/>
      <c r="B13" s="29" t="s">
        <v>254</v>
      </c>
      <c r="C13" s="24" t="s">
        <v>182</v>
      </c>
      <c r="D13" s="16" t="s">
        <v>183</v>
      </c>
      <c r="E13" s="82"/>
      <c r="F13" s="82"/>
      <c r="G13" s="82"/>
      <c r="H13" s="82"/>
      <c r="I13" s="82"/>
      <c r="J13" s="82"/>
      <c r="K13" s="82"/>
      <c r="L13" s="82"/>
      <c r="M13" s="82"/>
    </row>
    <row r="14" spans="1:13" ht="15.75">
      <c r="A14" s="21"/>
      <c r="B14" s="91" t="s">
        <v>43</v>
      </c>
      <c r="C14" s="24"/>
      <c r="D14" s="16"/>
      <c r="E14" s="82"/>
      <c r="F14" s="82"/>
      <c r="G14" s="82"/>
      <c r="H14" s="82"/>
      <c r="I14" s="82"/>
      <c r="J14" s="82"/>
      <c r="K14" s="82"/>
      <c r="L14" s="82"/>
      <c r="M14" s="82"/>
    </row>
    <row r="15" spans="1:13" ht="31.5">
      <c r="A15" s="21"/>
      <c r="B15" s="29" t="s">
        <v>255</v>
      </c>
      <c r="C15" s="24" t="s">
        <v>124</v>
      </c>
      <c r="D15" s="16" t="s">
        <v>183</v>
      </c>
      <c r="E15" s="82"/>
      <c r="F15" s="82"/>
      <c r="G15" s="82"/>
      <c r="H15" s="82"/>
      <c r="I15" s="82"/>
      <c r="J15" s="82"/>
      <c r="K15" s="82"/>
      <c r="L15" s="82"/>
      <c r="M15" s="82"/>
    </row>
    <row r="16" spans="1:13" ht="15.75">
      <c r="A16" s="21"/>
      <c r="B16" s="91" t="s">
        <v>44</v>
      </c>
      <c r="C16" s="24"/>
      <c r="D16" s="16"/>
      <c r="E16" s="82"/>
      <c r="F16" s="82"/>
      <c r="G16" s="82"/>
      <c r="H16" s="82"/>
      <c r="I16" s="82"/>
      <c r="J16" s="82"/>
      <c r="K16" s="82"/>
      <c r="L16" s="82"/>
      <c r="M16" s="82"/>
    </row>
    <row r="17" spans="1:13" ht="78.75">
      <c r="A17" s="21"/>
      <c r="B17" s="25" t="s">
        <v>256</v>
      </c>
      <c r="C17" s="22" t="s">
        <v>190</v>
      </c>
      <c r="D17" s="16" t="s">
        <v>183</v>
      </c>
      <c r="E17" s="82"/>
      <c r="F17" s="82"/>
      <c r="G17" s="82"/>
      <c r="H17" s="82"/>
      <c r="I17" s="82"/>
      <c r="J17" s="82"/>
      <c r="K17" s="82"/>
      <c r="L17" s="82"/>
      <c r="M17" s="82"/>
    </row>
    <row r="19" spans="1:13" ht="15.75" customHeight="1">
      <c r="A19" s="160" t="s">
        <v>107</v>
      </c>
      <c r="B19" s="160"/>
      <c r="C19" s="160"/>
      <c r="D19" s="160"/>
      <c r="E19" s="160"/>
      <c r="F19" s="160"/>
      <c r="G19" s="160"/>
      <c r="H19" s="160"/>
      <c r="I19" s="160"/>
      <c r="J19" s="160"/>
      <c r="K19" s="160"/>
      <c r="L19" s="160"/>
      <c r="M19" s="83"/>
    </row>
    <row r="20" ht="15.75">
      <c r="M20" s="43" t="s">
        <v>17</v>
      </c>
    </row>
    <row r="21" spans="1:13" ht="15.75">
      <c r="A21" s="132" t="s">
        <v>37</v>
      </c>
      <c r="B21" s="132" t="s">
        <v>38</v>
      </c>
      <c r="C21" s="191" t="s">
        <v>39</v>
      </c>
      <c r="D21" s="191" t="s">
        <v>40</v>
      </c>
      <c r="E21" s="183" t="s">
        <v>63</v>
      </c>
      <c r="F21" s="183"/>
      <c r="G21" s="183"/>
      <c r="H21" s="183"/>
      <c r="I21" s="183"/>
      <c r="J21" s="181" t="s">
        <v>93</v>
      </c>
      <c r="K21" s="181"/>
      <c r="L21" s="181"/>
      <c r="M21" s="182"/>
    </row>
    <row r="22" spans="1:13" ht="15.75" customHeight="1">
      <c r="A22" s="132"/>
      <c r="B22" s="132"/>
      <c r="C22" s="193"/>
      <c r="D22" s="193"/>
      <c r="E22" s="179" t="s">
        <v>21</v>
      </c>
      <c r="F22" s="179"/>
      <c r="G22" s="194" t="s">
        <v>22</v>
      </c>
      <c r="H22" s="195"/>
      <c r="I22" s="179" t="s">
        <v>45</v>
      </c>
      <c r="J22" s="179" t="s">
        <v>21</v>
      </c>
      <c r="K22" s="179" t="s">
        <v>22</v>
      </c>
      <c r="L22" s="179"/>
      <c r="M22" s="179" t="s">
        <v>62</v>
      </c>
    </row>
    <row r="23" spans="1:13" ht="55.5" customHeight="1">
      <c r="A23" s="132"/>
      <c r="B23" s="132"/>
      <c r="C23" s="192"/>
      <c r="D23" s="192"/>
      <c r="E23" s="179"/>
      <c r="F23" s="179"/>
      <c r="G23" s="196"/>
      <c r="H23" s="197"/>
      <c r="I23" s="179"/>
      <c r="J23" s="179"/>
      <c r="K23" s="179"/>
      <c r="L23" s="179"/>
      <c r="M23" s="179"/>
    </row>
    <row r="24" spans="1:13" ht="15.75">
      <c r="A24" s="82">
        <v>1</v>
      </c>
      <c r="B24" s="82">
        <v>2</v>
      </c>
      <c r="C24" s="82">
        <v>3</v>
      </c>
      <c r="D24" s="82">
        <v>4</v>
      </c>
      <c r="E24" s="183">
        <v>5</v>
      </c>
      <c r="F24" s="183"/>
      <c r="G24" s="180">
        <v>6</v>
      </c>
      <c r="H24" s="182"/>
      <c r="I24" s="88">
        <v>7</v>
      </c>
      <c r="J24" s="88">
        <v>8</v>
      </c>
      <c r="K24" s="183">
        <v>9</v>
      </c>
      <c r="L24" s="183"/>
      <c r="M24" s="88">
        <v>10</v>
      </c>
    </row>
    <row r="25" spans="1:13" ht="53.25" customHeight="1">
      <c r="A25" s="114">
        <v>1</v>
      </c>
      <c r="B25" s="110" t="s">
        <v>251</v>
      </c>
      <c r="C25" s="82"/>
      <c r="D25" s="82"/>
      <c r="E25" s="180"/>
      <c r="F25" s="182"/>
      <c r="G25" s="180"/>
      <c r="H25" s="182"/>
      <c r="I25" s="88"/>
      <c r="J25" s="88"/>
      <c r="K25" s="187"/>
      <c r="L25" s="188"/>
      <c r="M25" s="88"/>
    </row>
    <row r="26" spans="1:13" ht="18.75" customHeight="1">
      <c r="A26" s="114"/>
      <c r="B26" s="91" t="s">
        <v>41</v>
      </c>
      <c r="C26" s="82"/>
      <c r="D26" s="82"/>
      <c r="E26" s="180"/>
      <c r="F26" s="182"/>
      <c r="G26" s="180"/>
      <c r="H26" s="182"/>
      <c r="I26" s="88"/>
      <c r="J26" s="88"/>
      <c r="K26" s="187"/>
      <c r="L26" s="188"/>
      <c r="M26" s="88"/>
    </row>
    <row r="27" spans="1:13" ht="15.75">
      <c r="A27" s="82"/>
      <c r="B27" s="29" t="s">
        <v>177</v>
      </c>
      <c r="C27" s="82" t="s">
        <v>124</v>
      </c>
      <c r="D27" s="82" t="s">
        <v>178</v>
      </c>
      <c r="E27" s="180"/>
      <c r="F27" s="182"/>
      <c r="G27" s="180"/>
      <c r="H27" s="182"/>
      <c r="I27" s="88"/>
      <c r="J27" s="88"/>
      <c r="K27" s="180"/>
      <c r="L27" s="182"/>
      <c r="M27" s="88"/>
    </row>
    <row r="28" spans="1:13" ht="15.75">
      <c r="A28" s="82"/>
      <c r="B28" s="91" t="s">
        <v>42</v>
      </c>
      <c r="C28" s="82"/>
      <c r="D28" s="82"/>
      <c r="E28" s="180"/>
      <c r="F28" s="182"/>
      <c r="G28" s="180"/>
      <c r="H28" s="182"/>
      <c r="I28" s="88"/>
      <c r="J28" s="88"/>
      <c r="K28" s="180"/>
      <c r="L28" s="182"/>
      <c r="M28" s="88"/>
    </row>
    <row r="29" spans="1:13" ht="31.5">
      <c r="A29" s="82"/>
      <c r="B29" s="29" t="s">
        <v>252</v>
      </c>
      <c r="C29" s="24" t="s">
        <v>182</v>
      </c>
      <c r="D29" s="16" t="s">
        <v>253</v>
      </c>
      <c r="E29" s="134"/>
      <c r="F29" s="136"/>
      <c r="G29" s="134"/>
      <c r="H29" s="136"/>
      <c r="I29" s="87"/>
      <c r="J29" s="87"/>
      <c r="K29" s="134"/>
      <c r="L29" s="136"/>
      <c r="M29" s="87"/>
    </row>
    <row r="30" spans="1:13" ht="31.5">
      <c r="A30" s="82"/>
      <c r="B30" s="29" t="s">
        <v>254</v>
      </c>
      <c r="C30" s="24" t="s">
        <v>182</v>
      </c>
      <c r="D30" s="16" t="s">
        <v>183</v>
      </c>
      <c r="E30" s="134"/>
      <c r="F30" s="136"/>
      <c r="G30" s="134"/>
      <c r="H30" s="136"/>
      <c r="I30" s="87"/>
      <c r="J30" s="87"/>
      <c r="K30" s="134"/>
      <c r="L30" s="136"/>
      <c r="M30" s="87"/>
    </row>
    <row r="31" spans="1:13" ht="15.75">
      <c r="A31" s="82"/>
      <c r="B31" s="91" t="s">
        <v>43</v>
      </c>
      <c r="C31" s="24"/>
      <c r="D31" s="16"/>
      <c r="E31" s="134"/>
      <c r="F31" s="136"/>
      <c r="G31" s="134"/>
      <c r="H31" s="136"/>
      <c r="I31" s="84"/>
      <c r="J31" s="84"/>
      <c r="K31" s="134"/>
      <c r="L31" s="136"/>
      <c r="M31" s="84"/>
    </row>
    <row r="32" spans="1:13" ht="31.5">
      <c r="A32" s="82"/>
      <c r="B32" s="29" t="s">
        <v>255</v>
      </c>
      <c r="C32" s="24" t="s">
        <v>124</v>
      </c>
      <c r="D32" s="16" t="s">
        <v>183</v>
      </c>
      <c r="E32" s="134"/>
      <c r="F32" s="136"/>
      <c r="G32" s="134"/>
      <c r="H32" s="136"/>
      <c r="I32" s="84"/>
      <c r="J32" s="84"/>
      <c r="K32" s="134"/>
      <c r="L32" s="136"/>
      <c r="M32" s="84"/>
    </row>
    <row r="33" spans="1:13" ht="15.75">
      <c r="A33" s="82"/>
      <c r="B33" s="91" t="s">
        <v>44</v>
      </c>
      <c r="C33" s="24"/>
      <c r="D33" s="16"/>
      <c r="E33" s="134"/>
      <c r="F33" s="136"/>
      <c r="G33" s="134"/>
      <c r="H33" s="136"/>
      <c r="I33" s="84"/>
      <c r="J33" s="84"/>
      <c r="K33" s="134"/>
      <c r="L33" s="136"/>
      <c r="M33" s="84"/>
    </row>
    <row r="34" spans="1:13" ht="78.75">
      <c r="A34" s="82"/>
      <c r="B34" s="25" t="s">
        <v>256</v>
      </c>
      <c r="C34" s="22" t="s">
        <v>190</v>
      </c>
      <c r="D34" s="16" t="s">
        <v>183</v>
      </c>
      <c r="E34" s="147"/>
      <c r="F34" s="147"/>
      <c r="G34" s="134"/>
      <c r="H34" s="136"/>
      <c r="I34" s="84"/>
      <c r="J34" s="84"/>
      <c r="K34" s="147"/>
      <c r="L34" s="147"/>
      <c r="M34" s="84"/>
    </row>
  </sheetData>
  <sheetProtection/>
  <mergeCells count="56">
    <mergeCell ref="E34:F34"/>
    <mergeCell ref="G34:H34"/>
    <mergeCell ref="K34:L34"/>
    <mergeCell ref="E32:F32"/>
    <mergeCell ref="G32:H32"/>
    <mergeCell ref="K32:L32"/>
    <mergeCell ref="E33:F33"/>
    <mergeCell ref="G33:H33"/>
    <mergeCell ref="K33:L33"/>
    <mergeCell ref="E30:F30"/>
    <mergeCell ref="G30:H30"/>
    <mergeCell ref="K30:L30"/>
    <mergeCell ref="E31:F31"/>
    <mergeCell ref="G31:H31"/>
    <mergeCell ref="K31:L31"/>
    <mergeCell ref="E28:F28"/>
    <mergeCell ref="G28:H28"/>
    <mergeCell ref="K28:L28"/>
    <mergeCell ref="E29:F29"/>
    <mergeCell ref="G29:H29"/>
    <mergeCell ref="K29:L29"/>
    <mergeCell ref="E25:F25"/>
    <mergeCell ref="G25:H25"/>
    <mergeCell ref="K25:L25"/>
    <mergeCell ref="E27:F27"/>
    <mergeCell ref="G27:H27"/>
    <mergeCell ref="K27:L27"/>
    <mergeCell ref="E26:F26"/>
    <mergeCell ref="G26:H26"/>
    <mergeCell ref="K26:L26"/>
    <mergeCell ref="J22:J23"/>
    <mergeCell ref="K22:L23"/>
    <mergeCell ref="M22:M23"/>
    <mergeCell ref="E24:F24"/>
    <mergeCell ref="G24:H24"/>
    <mergeCell ref="K24:L24"/>
    <mergeCell ref="A19:L19"/>
    <mergeCell ref="A21:A23"/>
    <mergeCell ref="B21:B23"/>
    <mergeCell ref="C21:C23"/>
    <mergeCell ref="D21:D23"/>
    <mergeCell ref="E21:I21"/>
    <mergeCell ref="J21:M21"/>
    <mergeCell ref="E22:F23"/>
    <mergeCell ref="G22:H23"/>
    <mergeCell ref="I22:I23"/>
    <mergeCell ref="A1:I1"/>
    <mergeCell ref="J1:L1"/>
    <mergeCell ref="A3:L3"/>
    <mergeCell ref="A5:A6"/>
    <mergeCell ref="B5:B6"/>
    <mergeCell ref="C5:C6"/>
    <mergeCell ref="D5:D6"/>
    <mergeCell ref="E5:G5"/>
    <mergeCell ref="H5:J5"/>
    <mergeCell ref="K5:M5"/>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theme="5" tint="0.5999900102615356"/>
  </sheetPr>
  <dimension ref="A1:M20"/>
  <sheetViews>
    <sheetView view="pageBreakPreview" zoomScaleSheetLayoutView="100" zoomScalePageLayoutView="0" workbookViewId="0" topLeftCell="A10">
      <selection activeCell="K9" sqref="K9"/>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s>
  <sheetData>
    <row r="1" spans="1:12" ht="15.75">
      <c r="A1" s="160" t="s">
        <v>69</v>
      </c>
      <c r="B1" s="160"/>
      <c r="C1" s="160"/>
      <c r="D1" s="160"/>
      <c r="E1" s="160"/>
      <c r="F1" s="160"/>
      <c r="G1" s="160"/>
      <c r="H1" s="160"/>
      <c r="I1" s="160"/>
      <c r="J1" s="160"/>
      <c r="K1" s="160"/>
      <c r="L1" s="160"/>
    </row>
    <row r="2" spans="1:12" ht="15.75">
      <c r="A2" s="26"/>
      <c r="B2" s="26"/>
      <c r="C2" s="26"/>
      <c r="D2" s="26"/>
      <c r="E2" s="26"/>
      <c r="F2" s="26"/>
      <c r="G2" s="26"/>
      <c r="H2" s="26"/>
      <c r="I2" s="26"/>
      <c r="J2" s="26"/>
      <c r="K2" s="26"/>
      <c r="L2" s="26"/>
    </row>
    <row r="3" spans="1:12" ht="15.75">
      <c r="A3" s="160" t="s">
        <v>108</v>
      </c>
      <c r="B3" s="160"/>
      <c r="C3" s="160"/>
      <c r="D3" s="160"/>
      <c r="E3" s="160"/>
      <c r="F3" s="160"/>
      <c r="G3" s="160"/>
      <c r="H3" s="160"/>
      <c r="I3" s="160"/>
      <c r="J3" s="160"/>
      <c r="K3" s="160"/>
      <c r="L3" s="160"/>
    </row>
    <row r="4" spans="1:13" ht="15.75">
      <c r="A4" s="26"/>
      <c r="B4" s="26"/>
      <c r="C4" s="26"/>
      <c r="D4" s="26"/>
      <c r="E4" s="26"/>
      <c r="F4" s="26"/>
      <c r="G4" s="26"/>
      <c r="H4" s="26"/>
      <c r="I4" s="26"/>
      <c r="J4" s="26"/>
      <c r="K4" s="26"/>
      <c r="L4" s="26"/>
      <c r="M4" s="43" t="s">
        <v>17</v>
      </c>
    </row>
    <row r="5" spans="1:13" ht="45.75" customHeight="1">
      <c r="A5" s="132" t="s">
        <v>37</v>
      </c>
      <c r="B5" s="132" t="s">
        <v>47</v>
      </c>
      <c r="C5" s="132" t="s">
        <v>48</v>
      </c>
      <c r="D5" s="132" t="s">
        <v>90</v>
      </c>
      <c r="E5" s="132"/>
      <c r="F5" s="132"/>
      <c r="G5" s="132" t="s">
        <v>91</v>
      </c>
      <c r="H5" s="132"/>
      <c r="I5" s="132"/>
      <c r="J5" s="132" t="s">
        <v>92</v>
      </c>
      <c r="K5" s="132"/>
      <c r="L5" s="132"/>
      <c r="M5" s="132"/>
    </row>
    <row r="6" spans="1:13" ht="31.5" customHeight="1">
      <c r="A6" s="132"/>
      <c r="B6" s="132"/>
      <c r="C6" s="132"/>
      <c r="D6" s="102" t="s">
        <v>21</v>
      </c>
      <c r="E6" s="102" t="s">
        <v>22</v>
      </c>
      <c r="F6" s="102" t="s">
        <v>52</v>
      </c>
      <c r="G6" s="102" t="s">
        <v>21</v>
      </c>
      <c r="H6" s="102" t="s">
        <v>22</v>
      </c>
      <c r="I6" s="106" t="s">
        <v>53</v>
      </c>
      <c r="J6" s="102" t="s">
        <v>21</v>
      </c>
      <c r="K6" s="102" t="s">
        <v>22</v>
      </c>
      <c r="L6" s="132" t="s">
        <v>51</v>
      </c>
      <c r="M6" s="132"/>
    </row>
    <row r="7" spans="1:13" ht="15.75">
      <c r="A7" s="102">
        <v>1</v>
      </c>
      <c r="B7" s="102">
        <v>2</v>
      </c>
      <c r="C7" s="102">
        <v>3</v>
      </c>
      <c r="D7" s="102">
        <v>4</v>
      </c>
      <c r="E7" s="102">
        <v>5</v>
      </c>
      <c r="F7" s="102">
        <v>6</v>
      </c>
      <c r="G7" s="102">
        <v>7</v>
      </c>
      <c r="H7" s="102">
        <v>8</v>
      </c>
      <c r="I7" s="102">
        <v>9</v>
      </c>
      <c r="J7" s="102">
        <v>10</v>
      </c>
      <c r="K7" s="102">
        <v>11</v>
      </c>
      <c r="L7" s="132">
        <v>12</v>
      </c>
      <c r="M7" s="132"/>
    </row>
    <row r="8" spans="1:13" ht="48" customHeight="1">
      <c r="A8" s="102">
        <v>1</v>
      </c>
      <c r="B8" s="107" t="s">
        <v>259</v>
      </c>
      <c r="C8" s="111" t="s">
        <v>260</v>
      </c>
      <c r="D8" s="102">
        <v>3646369</v>
      </c>
      <c r="E8" s="102">
        <v>200000</v>
      </c>
      <c r="F8" s="115">
        <f>D8+E8</f>
        <v>3846369</v>
      </c>
      <c r="G8" s="102">
        <v>4635555</v>
      </c>
      <c r="H8" s="115"/>
      <c r="I8" s="115">
        <f>G8+H8</f>
        <v>4635555</v>
      </c>
      <c r="J8" s="102">
        <v>5468200</v>
      </c>
      <c r="K8" s="115"/>
      <c r="L8" s="198">
        <f>J8</f>
        <v>5468200</v>
      </c>
      <c r="M8" s="198"/>
    </row>
    <row r="9" spans="1:13" ht="46.5" customHeight="1">
      <c r="A9" s="102">
        <v>2</v>
      </c>
      <c r="B9" s="107" t="s">
        <v>261</v>
      </c>
      <c r="C9" s="111" t="s">
        <v>262</v>
      </c>
      <c r="D9" s="102">
        <v>74793</v>
      </c>
      <c r="E9" s="102">
        <v>668766</v>
      </c>
      <c r="F9" s="115">
        <f>D9+E9</f>
        <v>743559</v>
      </c>
      <c r="G9" s="102">
        <v>200000</v>
      </c>
      <c r="H9" s="115"/>
      <c r="I9" s="115">
        <f>G9+H9</f>
        <v>200000</v>
      </c>
      <c r="J9" s="102">
        <v>120000</v>
      </c>
      <c r="K9" s="115"/>
      <c r="L9" s="198">
        <f>J9</f>
        <v>120000</v>
      </c>
      <c r="M9" s="198"/>
    </row>
    <row r="10" spans="1:13" ht="15.75">
      <c r="A10" s="102"/>
      <c r="B10" s="102" t="s">
        <v>15</v>
      </c>
      <c r="C10" s="25"/>
      <c r="D10" s="102">
        <f>D8+D9</f>
        <v>3721162</v>
      </c>
      <c r="E10" s="102">
        <f>E8+E9</f>
        <v>868766</v>
      </c>
      <c r="F10" s="115">
        <f>D10+E10</f>
        <v>4589928</v>
      </c>
      <c r="G10" s="102">
        <f>G8+G9</f>
        <v>4835555</v>
      </c>
      <c r="H10" s="115">
        <f>H8</f>
        <v>0</v>
      </c>
      <c r="I10" s="115">
        <f>I8</f>
        <v>4635555</v>
      </c>
      <c r="J10" s="102">
        <f>J8+J9</f>
        <v>5588200</v>
      </c>
      <c r="K10" s="115">
        <f>K8</f>
        <v>0</v>
      </c>
      <c r="L10" s="198">
        <f>J10</f>
        <v>5588200</v>
      </c>
      <c r="M10" s="198"/>
    </row>
    <row r="11" spans="2:13" ht="15.75" customHeight="1">
      <c r="B11" s="27"/>
      <c r="C11" s="27"/>
      <c r="D11" s="27"/>
      <c r="E11" s="27"/>
      <c r="F11" s="27"/>
      <c r="G11" s="27"/>
      <c r="H11" s="27"/>
      <c r="I11" s="27"/>
      <c r="J11" s="27"/>
      <c r="K11" s="27"/>
      <c r="L11" s="27"/>
      <c r="M11" s="27"/>
    </row>
    <row r="12" spans="1:13" ht="15.75" customHeight="1">
      <c r="A12" s="160" t="s">
        <v>109</v>
      </c>
      <c r="B12" s="160"/>
      <c r="C12" s="160"/>
      <c r="D12" s="160"/>
      <c r="E12" s="160"/>
      <c r="F12" s="160"/>
      <c r="G12" s="160"/>
      <c r="H12" s="160"/>
      <c r="I12" s="160"/>
      <c r="J12" s="160"/>
      <c r="K12" s="160"/>
      <c r="L12" s="160"/>
      <c r="M12" s="104"/>
    </row>
    <row r="13" spans="1:13" ht="15.75">
      <c r="A13" s="26"/>
      <c r="B13" s="26"/>
      <c r="C13" s="26"/>
      <c r="D13" s="26"/>
      <c r="E13" s="26"/>
      <c r="F13" s="26"/>
      <c r="G13" s="26"/>
      <c r="H13" s="26"/>
      <c r="I13" s="26"/>
      <c r="J13" s="26"/>
      <c r="K13" s="26"/>
      <c r="L13" s="26"/>
      <c r="M13" s="43" t="s">
        <v>17</v>
      </c>
    </row>
    <row r="14" spans="1:13" ht="15.75" customHeight="1">
      <c r="A14" s="132" t="s">
        <v>37</v>
      </c>
      <c r="B14" s="132" t="s">
        <v>47</v>
      </c>
      <c r="C14" s="132" t="s">
        <v>48</v>
      </c>
      <c r="D14" s="147" t="s">
        <v>63</v>
      </c>
      <c r="E14" s="147"/>
      <c r="F14" s="147"/>
      <c r="G14" s="147"/>
      <c r="H14" s="147"/>
      <c r="I14" s="132" t="s">
        <v>93</v>
      </c>
      <c r="J14" s="132"/>
      <c r="K14" s="132"/>
      <c r="L14" s="132"/>
      <c r="M14" s="132"/>
    </row>
    <row r="15" spans="1:13" ht="24" customHeight="1">
      <c r="A15" s="132"/>
      <c r="B15" s="132"/>
      <c r="C15" s="132"/>
      <c r="D15" s="147" t="s">
        <v>21</v>
      </c>
      <c r="E15" s="147"/>
      <c r="F15" s="147" t="s">
        <v>22</v>
      </c>
      <c r="G15" s="147"/>
      <c r="H15" s="179" t="s">
        <v>49</v>
      </c>
      <c r="I15" s="147" t="s">
        <v>21</v>
      </c>
      <c r="J15" s="147"/>
      <c r="K15" s="147" t="s">
        <v>22</v>
      </c>
      <c r="L15" s="147"/>
      <c r="M15" s="179" t="s">
        <v>50</v>
      </c>
    </row>
    <row r="16" spans="1:13" ht="15.75" customHeight="1">
      <c r="A16" s="132"/>
      <c r="B16" s="132"/>
      <c r="C16" s="132"/>
      <c r="D16" s="147"/>
      <c r="E16" s="147"/>
      <c r="F16" s="147"/>
      <c r="G16" s="147"/>
      <c r="H16" s="147"/>
      <c r="I16" s="147"/>
      <c r="J16" s="147"/>
      <c r="K16" s="147"/>
      <c r="L16" s="147"/>
      <c r="M16" s="147"/>
    </row>
    <row r="17" spans="1:13" ht="15.75">
      <c r="A17" s="102">
        <v>1</v>
      </c>
      <c r="B17" s="102">
        <v>2</v>
      </c>
      <c r="C17" s="102">
        <v>3</v>
      </c>
      <c r="D17" s="147">
        <v>4</v>
      </c>
      <c r="E17" s="147"/>
      <c r="F17" s="147">
        <v>5</v>
      </c>
      <c r="G17" s="147"/>
      <c r="H17" s="103">
        <v>6</v>
      </c>
      <c r="I17" s="134">
        <v>7</v>
      </c>
      <c r="J17" s="136"/>
      <c r="K17" s="134">
        <v>8</v>
      </c>
      <c r="L17" s="136"/>
      <c r="M17" s="103">
        <v>9</v>
      </c>
    </row>
    <row r="18" spans="1:13" ht="54.75" customHeight="1">
      <c r="A18" s="102">
        <v>1</v>
      </c>
      <c r="B18" s="107" t="str">
        <f>B8</f>
        <v>Програма  розвитку підприємництва  м. Хмельницького на 2019-2021 роки</v>
      </c>
      <c r="C18" s="107" t="str">
        <f>C8</f>
        <v>Рішення сесії Хмельницької міської ради від 14.12.2018 року №16 </v>
      </c>
      <c r="D18" s="147">
        <v>6979800</v>
      </c>
      <c r="E18" s="147"/>
      <c r="F18" s="147"/>
      <c r="G18" s="147"/>
      <c r="H18" s="103">
        <f>D18</f>
        <v>6979800</v>
      </c>
      <c r="I18" s="147">
        <v>7693254</v>
      </c>
      <c r="J18" s="147"/>
      <c r="K18" s="134"/>
      <c r="L18" s="136"/>
      <c r="M18" s="103">
        <f>I18</f>
        <v>7693254</v>
      </c>
    </row>
    <row r="19" spans="1:13" ht="49.5" customHeight="1">
      <c r="A19" s="102">
        <v>2</v>
      </c>
      <c r="B19" s="107" t="str">
        <f>B9</f>
        <v>Програма створення та розвитку індустріального парку "Хмельницький"</v>
      </c>
      <c r="C19" s="107" t="str">
        <f>C9</f>
        <v>Рішення сесії Хмельницької міської ради від 11.04.2018 року №11 </v>
      </c>
      <c r="D19" s="147">
        <v>100000</v>
      </c>
      <c r="E19" s="147"/>
      <c r="F19" s="147"/>
      <c r="G19" s="147"/>
      <c r="H19" s="103">
        <f>D19</f>
        <v>100000</v>
      </c>
      <c r="I19" s="147">
        <v>100000</v>
      </c>
      <c r="J19" s="147"/>
      <c r="K19" s="134"/>
      <c r="L19" s="136"/>
      <c r="M19" s="103">
        <f>I19</f>
        <v>100000</v>
      </c>
    </row>
    <row r="20" spans="1:13" ht="15.75">
      <c r="A20" s="102"/>
      <c r="B20" s="102" t="s">
        <v>15</v>
      </c>
      <c r="C20" s="102"/>
      <c r="D20" s="178">
        <f>D18+D19</f>
        <v>7079800</v>
      </c>
      <c r="E20" s="178"/>
      <c r="F20" s="147">
        <f>F18</f>
        <v>0</v>
      </c>
      <c r="G20" s="147"/>
      <c r="H20" s="103">
        <f>D20</f>
        <v>7079800</v>
      </c>
      <c r="I20" s="178">
        <f>I18+I19</f>
        <v>7793254</v>
      </c>
      <c r="J20" s="178"/>
      <c r="K20" s="134">
        <f>K18</f>
        <v>0</v>
      </c>
      <c r="L20" s="136"/>
      <c r="M20" s="103">
        <f>I20</f>
        <v>7793254</v>
      </c>
    </row>
  </sheetData>
  <sheetProtection/>
  <mergeCells count="41">
    <mergeCell ref="G5:I5"/>
    <mergeCell ref="C14:C16"/>
    <mergeCell ref="L6:M6"/>
    <mergeCell ref="I14:M14"/>
    <mergeCell ref="D15:E16"/>
    <mergeCell ref="A1:L1"/>
    <mergeCell ref="A3:L3"/>
    <mergeCell ref="A5:A6"/>
    <mergeCell ref="B5:B6"/>
    <mergeCell ref="C5:C6"/>
    <mergeCell ref="D5:F5"/>
    <mergeCell ref="D17:E17"/>
    <mergeCell ref="J5:M5"/>
    <mergeCell ref="I17:J17"/>
    <mergeCell ref="K17:L17"/>
    <mergeCell ref="L7:M7"/>
    <mergeCell ref="L8:M8"/>
    <mergeCell ref="L10:M10"/>
    <mergeCell ref="A12:L12"/>
    <mergeCell ref="A14:A16"/>
    <mergeCell ref="B14:B16"/>
    <mergeCell ref="K18:L18"/>
    <mergeCell ref="D14:H14"/>
    <mergeCell ref="D20:E20"/>
    <mergeCell ref="F20:G20"/>
    <mergeCell ref="I20:J20"/>
    <mergeCell ref="K20:L20"/>
    <mergeCell ref="F15:G16"/>
    <mergeCell ref="H15:H16"/>
    <mergeCell ref="I15:J16"/>
    <mergeCell ref="K15:L16"/>
    <mergeCell ref="M15:M16"/>
    <mergeCell ref="F17:G17"/>
    <mergeCell ref="L9:M9"/>
    <mergeCell ref="D19:E19"/>
    <mergeCell ref="F19:G19"/>
    <mergeCell ref="I19:J19"/>
    <mergeCell ref="K19:L19"/>
    <mergeCell ref="D18:E18"/>
    <mergeCell ref="F18:G18"/>
    <mergeCell ref="I18:J18"/>
  </mergeCells>
  <printOptions/>
  <pageMargins left="0.7" right="0.7" top="0.75" bottom="0.75" header="0.3" footer="0.3"/>
  <pageSetup horizontalDpi="600" verticalDpi="600" orientation="landscape" paperSize="9" scale="78" r:id="rId1"/>
</worksheet>
</file>

<file path=xl/worksheets/sheet23.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1">
      <selection activeCell="L9" sqref="L9:M9"/>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s>
  <sheetData>
    <row r="1" spans="1:12" ht="15.75">
      <c r="A1" s="160" t="s">
        <v>69</v>
      </c>
      <c r="B1" s="160"/>
      <c r="C1" s="160"/>
      <c r="D1" s="160"/>
      <c r="E1" s="160"/>
      <c r="F1" s="160"/>
      <c r="G1" s="160"/>
      <c r="H1" s="160"/>
      <c r="I1" s="160"/>
      <c r="J1" s="160"/>
      <c r="K1" s="160"/>
      <c r="L1" s="160"/>
    </row>
    <row r="2" spans="1:12" ht="15.75">
      <c r="A2" s="26"/>
      <c r="B2" s="26"/>
      <c r="C2" s="26"/>
      <c r="D2" s="26"/>
      <c r="E2" s="26"/>
      <c r="F2" s="26"/>
      <c r="G2" s="26"/>
      <c r="H2" s="26"/>
      <c r="I2" s="26"/>
      <c r="J2" s="26"/>
      <c r="K2" s="26"/>
      <c r="L2" s="26"/>
    </row>
    <row r="3" spans="1:12" ht="15.75">
      <c r="A3" s="160" t="s">
        <v>108</v>
      </c>
      <c r="B3" s="160"/>
      <c r="C3" s="160"/>
      <c r="D3" s="160"/>
      <c r="E3" s="160"/>
      <c r="F3" s="160"/>
      <c r="G3" s="160"/>
      <c r="H3" s="160"/>
      <c r="I3" s="160"/>
      <c r="J3" s="160"/>
      <c r="K3" s="160"/>
      <c r="L3" s="160"/>
    </row>
    <row r="4" spans="1:13" ht="15.75">
      <c r="A4" s="26"/>
      <c r="B4" s="26"/>
      <c r="C4" s="26"/>
      <c r="D4" s="26"/>
      <c r="E4" s="26"/>
      <c r="F4" s="26"/>
      <c r="G4" s="26"/>
      <c r="H4" s="26"/>
      <c r="I4" s="26"/>
      <c r="J4" s="26"/>
      <c r="K4" s="26"/>
      <c r="L4" s="26"/>
      <c r="M4" s="43" t="s">
        <v>17</v>
      </c>
    </row>
    <row r="5" spans="1:13" ht="45.75" customHeight="1">
      <c r="A5" s="132" t="s">
        <v>37</v>
      </c>
      <c r="B5" s="132" t="s">
        <v>47</v>
      </c>
      <c r="C5" s="132" t="s">
        <v>48</v>
      </c>
      <c r="D5" s="132" t="s">
        <v>90</v>
      </c>
      <c r="E5" s="132"/>
      <c r="F5" s="132"/>
      <c r="G5" s="132" t="s">
        <v>91</v>
      </c>
      <c r="H5" s="132"/>
      <c r="I5" s="132"/>
      <c r="J5" s="132" t="s">
        <v>92</v>
      </c>
      <c r="K5" s="132"/>
      <c r="L5" s="132"/>
      <c r="M5" s="132"/>
    </row>
    <row r="6" spans="1:13" ht="31.5" customHeight="1">
      <c r="A6" s="132"/>
      <c r="B6" s="132"/>
      <c r="C6" s="132"/>
      <c r="D6" s="82" t="s">
        <v>21</v>
      </c>
      <c r="E6" s="82" t="s">
        <v>22</v>
      </c>
      <c r="F6" s="82" t="s">
        <v>52</v>
      </c>
      <c r="G6" s="82" t="s">
        <v>21</v>
      </c>
      <c r="H6" s="82" t="s">
        <v>22</v>
      </c>
      <c r="I6" s="90" t="s">
        <v>53</v>
      </c>
      <c r="J6" s="82" t="s">
        <v>21</v>
      </c>
      <c r="K6" s="82" t="s">
        <v>22</v>
      </c>
      <c r="L6" s="132" t="s">
        <v>51</v>
      </c>
      <c r="M6" s="132"/>
    </row>
    <row r="7" spans="1:13" ht="15.75">
      <c r="A7" s="82">
        <v>1</v>
      </c>
      <c r="B7" s="82">
        <v>2</v>
      </c>
      <c r="C7" s="82">
        <v>3</v>
      </c>
      <c r="D7" s="82">
        <v>4</v>
      </c>
      <c r="E7" s="82">
        <v>5</v>
      </c>
      <c r="F7" s="82">
        <v>6</v>
      </c>
      <c r="G7" s="82">
        <v>7</v>
      </c>
      <c r="H7" s="82">
        <v>8</v>
      </c>
      <c r="I7" s="82">
        <v>9</v>
      </c>
      <c r="J7" s="82">
        <v>10</v>
      </c>
      <c r="K7" s="82">
        <v>11</v>
      </c>
      <c r="L7" s="132">
        <v>12</v>
      </c>
      <c r="M7" s="132"/>
    </row>
    <row r="8" spans="1:13" ht="113.25" customHeight="1">
      <c r="A8" s="82">
        <v>1</v>
      </c>
      <c r="B8" s="107" t="s">
        <v>246</v>
      </c>
      <c r="C8" s="111" t="s">
        <v>208</v>
      </c>
      <c r="D8" s="108">
        <v>299485</v>
      </c>
      <c r="E8" s="108"/>
      <c r="F8" s="108">
        <f>D8+E8</f>
        <v>299485</v>
      </c>
      <c r="G8" s="108">
        <v>320000</v>
      </c>
      <c r="H8" s="108"/>
      <c r="I8" s="108">
        <f>G8+H8</f>
        <v>320000</v>
      </c>
      <c r="J8" s="108">
        <v>745000</v>
      </c>
      <c r="K8" s="108"/>
      <c r="L8" s="198">
        <v>745000</v>
      </c>
      <c r="M8" s="198"/>
    </row>
    <row r="9" spans="1:13" ht="15.75">
      <c r="A9" s="82"/>
      <c r="B9" s="82" t="s">
        <v>15</v>
      </c>
      <c r="C9" s="25"/>
      <c r="D9" s="108">
        <f aca="true" t="shared" si="0" ref="D9:L9">D8</f>
        <v>299485</v>
      </c>
      <c r="E9" s="108">
        <f t="shared" si="0"/>
        <v>0</v>
      </c>
      <c r="F9" s="108">
        <f t="shared" si="0"/>
        <v>299485</v>
      </c>
      <c r="G9" s="108">
        <f t="shared" si="0"/>
        <v>320000</v>
      </c>
      <c r="H9" s="108">
        <f t="shared" si="0"/>
        <v>0</v>
      </c>
      <c r="I9" s="108">
        <f t="shared" si="0"/>
        <v>320000</v>
      </c>
      <c r="J9" s="108">
        <f t="shared" si="0"/>
        <v>745000</v>
      </c>
      <c r="K9" s="108">
        <f t="shared" si="0"/>
        <v>0</v>
      </c>
      <c r="L9" s="198">
        <f t="shared" si="0"/>
        <v>745000</v>
      </c>
      <c r="M9" s="198"/>
    </row>
    <row r="10" spans="2:13" ht="15.75" customHeight="1">
      <c r="B10" s="27"/>
      <c r="C10" s="27"/>
      <c r="D10" s="27"/>
      <c r="E10" s="27"/>
      <c r="F10" s="27"/>
      <c r="G10" s="27"/>
      <c r="H10" s="27"/>
      <c r="I10" s="27"/>
      <c r="J10" s="27"/>
      <c r="K10" s="27"/>
      <c r="L10" s="27"/>
      <c r="M10" s="27"/>
    </row>
    <row r="11" spans="1:13" ht="15.75" customHeight="1">
      <c r="A11" s="160" t="s">
        <v>109</v>
      </c>
      <c r="B11" s="160"/>
      <c r="C11" s="160"/>
      <c r="D11" s="160"/>
      <c r="E11" s="160"/>
      <c r="F11" s="160"/>
      <c r="G11" s="160"/>
      <c r="H11" s="160"/>
      <c r="I11" s="160"/>
      <c r="J11" s="160"/>
      <c r="K11" s="160"/>
      <c r="L11" s="160"/>
      <c r="M11" s="83"/>
    </row>
    <row r="12" spans="1:13" ht="15.75">
      <c r="A12" s="26"/>
      <c r="B12" s="26"/>
      <c r="C12" s="26"/>
      <c r="D12" s="26"/>
      <c r="E12" s="26"/>
      <c r="F12" s="26"/>
      <c r="G12" s="26"/>
      <c r="H12" s="26"/>
      <c r="I12" s="26"/>
      <c r="J12" s="26"/>
      <c r="K12" s="26"/>
      <c r="L12" s="26"/>
      <c r="M12" s="43" t="s">
        <v>17</v>
      </c>
    </row>
    <row r="13" spans="1:13" ht="15.75" customHeight="1">
      <c r="A13" s="132" t="s">
        <v>37</v>
      </c>
      <c r="B13" s="132" t="s">
        <v>47</v>
      </c>
      <c r="C13" s="132" t="s">
        <v>48</v>
      </c>
      <c r="D13" s="147" t="s">
        <v>63</v>
      </c>
      <c r="E13" s="147"/>
      <c r="F13" s="147"/>
      <c r="G13" s="147"/>
      <c r="H13" s="147"/>
      <c r="I13" s="132" t="s">
        <v>93</v>
      </c>
      <c r="J13" s="132"/>
      <c r="K13" s="132"/>
      <c r="L13" s="132"/>
      <c r="M13" s="132"/>
    </row>
    <row r="14" spans="1:13" ht="24" customHeight="1">
      <c r="A14" s="132"/>
      <c r="B14" s="132"/>
      <c r="C14" s="132"/>
      <c r="D14" s="147" t="s">
        <v>21</v>
      </c>
      <c r="E14" s="147"/>
      <c r="F14" s="147" t="s">
        <v>22</v>
      </c>
      <c r="G14" s="147"/>
      <c r="H14" s="179" t="s">
        <v>49</v>
      </c>
      <c r="I14" s="147" t="s">
        <v>21</v>
      </c>
      <c r="J14" s="147"/>
      <c r="K14" s="147" t="s">
        <v>22</v>
      </c>
      <c r="L14" s="147"/>
      <c r="M14" s="179" t="s">
        <v>50</v>
      </c>
    </row>
    <row r="15" spans="1:13" ht="15.75" customHeight="1">
      <c r="A15" s="132"/>
      <c r="B15" s="132"/>
      <c r="C15" s="132"/>
      <c r="D15" s="147"/>
      <c r="E15" s="147"/>
      <c r="F15" s="147"/>
      <c r="G15" s="147"/>
      <c r="H15" s="147"/>
      <c r="I15" s="147"/>
      <c r="J15" s="147"/>
      <c r="K15" s="147"/>
      <c r="L15" s="147"/>
      <c r="M15" s="147"/>
    </row>
    <row r="16" spans="1:13" ht="15.75">
      <c r="A16" s="82">
        <v>1</v>
      </c>
      <c r="B16" s="82">
        <v>2</v>
      </c>
      <c r="C16" s="82">
        <v>3</v>
      </c>
      <c r="D16" s="147">
        <v>4</v>
      </c>
      <c r="E16" s="147"/>
      <c r="F16" s="147">
        <v>5</v>
      </c>
      <c r="G16" s="147"/>
      <c r="H16" s="84">
        <v>6</v>
      </c>
      <c r="I16" s="134">
        <v>7</v>
      </c>
      <c r="J16" s="136"/>
      <c r="K16" s="134">
        <v>8</v>
      </c>
      <c r="L16" s="136"/>
      <c r="M16" s="84">
        <v>9</v>
      </c>
    </row>
    <row r="17" spans="1:13" ht="120.75" customHeight="1">
      <c r="A17" s="82">
        <v>1</v>
      </c>
      <c r="B17" s="107" t="str">
        <f>B8</f>
        <v>Програма  міжнародного співробітництва та промоції м. Хмельницького на 2021-2025 роки</v>
      </c>
      <c r="C17" s="107" t="str">
        <f>C8</f>
        <v>Рішення сесії Хмельницької міської ради від __.______.2020 року №___ "Про затвердження Програми міжнародного співробітництва та промоції м. Хмельницького на 2021-2025 роки" відповідно до Закону України "Про місцеве самоврядування"</v>
      </c>
      <c r="D17" s="147">
        <v>680000</v>
      </c>
      <c r="E17" s="147"/>
      <c r="F17" s="147"/>
      <c r="G17" s="147"/>
      <c r="H17" s="84">
        <v>680000</v>
      </c>
      <c r="I17" s="134">
        <v>655000</v>
      </c>
      <c r="J17" s="136"/>
      <c r="K17" s="134"/>
      <c r="L17" s="136"/>
      <c r="M17" s="84">
        <v>655000</v>
      </c>
    </row>
    <row r="18" spans="1:13" ht="15.75">
      <c r="A18" s="82"/>
      <c r="B18" s="82" t="s">
        <v>15</v>
      </c>
      <c r="C18" s="82"/>
      <c r="D18" s="147">
        <f>D17</f>
        <v>680000</v>
      </c>
      <c r="E18" s="147"/>
      <c r="F18" s="147">
        <f>F17</f>
        <v>0</v>
      </c>
      <c r="G18" s="147"/>
      <c r="H18" s="84">
        <f>H17</f>
        <v>680000</v>
      </c>
      <c r="I18" s="134">
        <f>I17</f>
        <v>655000</v>
      </c>
      <c r="J18" s="136"/>
      <c r="K18" s="134">
        <f>K17</f>
        <v>0</v>
      </c>
      <c r="L18" s="136"/>
      <c r="M18" s="84">
        <f>M17</f>
        <v>655000</v>
      </c>
    </row>
  </sheetData>
  <sheetProtection/>
  <mergeCells count="36">
    <mergeCell ref="F18:G18"/>
    <mergeCell ref="D18:E18"/>
    <mergeCell ref="I18:J18"/>
    <mergeCell ref="K18:L18"/>
    <mergeCell ref="D16:E16"/>
    <mergeCell ref="F16:G16"/>
    <mergeCell ref="I16:J16"/>
    <mergeCell ref="K16:L16"/>
    <mergeCell ref="D17:E17"/>
    <mergeCell ref="F17:G17"/>
    <mergeCell ref="I17:J17"/>
    <mergeCell ref="K17:L17"/>
    <mergeCell ref="D14:E15"/>
    <mergeCell ref="F14:G15"/>
    <mergeCell ref="H14:H15"/>
    <mergeCell ref="I14:J15"/>
    <mergeCell ref="K14:L15"/>
    <mergeCell ref="M14:M15"/>
    <mergeCell ref="L7:M7"/>
    <mergeCell ref="L8:M8"/>
    <mergeCell ref="L9:M9"/>
    <mergeCell ref="A11:L11"/>
    <mergeCell ref="A13:A15"/>
    <mergeCell ref="B13:B15"/>
    <mergeCell ref="C13:C15"/>
    <mergeCell ref="D13:H13"/>
    <mergeCell ref="I13:M13"/>
    <mergeCell ref="A1:L1"/>
    <mergeCell ref="A3:L3"/>
    <mergeCell ref="A5:A6"/>
    <mergeCell ref="B5:B6"/>
    <mergeCell ref="C5:C6"/>
    <mergeCell ref="D5:F5"/>
    <mergeCell ref="G5:I5"/>
    <mergeCell ref="J5:M5"/>
    <mergeCell ref="L6:M6"/>
  </mergeCells>
  <printOptions/>
  <pageMargins left="0.7" right="0.7" top="0.75" bottom="0.75" header="0.3" footer="0.3"/>
  <pageSetup horizontalDpi="600" verticalDpi="600" orientation="landscape" paperSize="9" scale="78" r:id="rId1"/>
</worksheet>
</file>

<file path=xl/worksheets/sheet24.xml><?xml version="1.0" encoding="utf-8"?>
<worksheet xmlns="http://schemas.openxmlformats.org/spreadsheetml/2006/main" xmlns:r="http://schemas.openxmlformats.org/officeDocument/2006/relationships">
  <sheetPr>
    <tabColor theme="5" tint="0.5999900102615356"/>
  </sheetPr>
  <dimension ref="A1:M20"/>
  <sheetViews>
    <sheetView view="pageBreakPreview" zoomScaleSheetLayoutView="100" zoomScalePageLayoutView="0" workbookViewId="0" topLeftCell="A1">
      <selection activeCell="L10" sqref="L10:M10"/>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s>
  <sheetData>
    <row r="1" spans="1:12" ht="15.75">
      <c r="A1" s="160" t="s">
        <v>69</v>
      </c>
      <c r="B1" s="160"/>
      <c r="C1" s="160"/>
      <c r="D1" s="160"/>
      <c r="E1" s="160"/>
      <c r="F1" s="160"/>
      <c r="G1" s="160"/>
      <c r="H1" s="160"/>
      <c r="I1" s="160"/>
      <c r="J1" s="160"/>
      <c r="K1" s="160"/>
      <c r="L1" s="160"/>
    </row>
    <row r="2" spans="1:12" ht="1.5" customHeight="1">
      <c r="A2" s="26"/>
      <c r="B2" s="26"/>
      <c r="C2" s="26"/>
      <c r="D2" s="26"/>
      <c r="E2" s="26"/>
      <c r="F2" s="26"/>
      <c r="G2" s="26"/>
      <c r="H2" s="26"/>
      <c r="I2" s="26"/>
      <c r="J2" s="26"/>
      <c r="K2" s="26"/>
      <c r="L2" s="26"/>
    </row>
    <row r="3" spans="1:12" ht="15.75">
      <c r="A3" s="160" t="s">
        <v>108</v>
      </c>
      <c r="B3" s="160"/>
      <c r="C3" s="160"/>
      <c r="D3" s="160"/>
      <c r="E3" s="160"/>
      <c r="F3" s="160"/>
      <c r="G3" s="160"/>
      <c r="H3" s="160"/>
      <c r="I3" s="160"/>
      <c r="J3" s="160"/>
      <c r="K3" s="160"/>
      <c r="L3" s="160"/>
    </row>
    <row r="4" spans="1:13" ht="12.75" customHeight="1">
      <c r="A4" s="26"/>
      <c r="B4" s="26"/>
      <c r="C4" s="26"/>
      <c r="D4" s="26"/>
      <c r="E4" s="26"/>
      <c r="F4" s="26"/>
      <c r="G4" s="26"/>
      <c r="H4" s="26"/>
      <c r="I4" s="26"/>
      <c r="J4" s="26"/>
      <c r="K4" s="26"/>
      <c r="L4" s="26"/>
      <c r="M4" s="43" t="s">
        <v>17</v>
      </c>
    </row>
    <row r="5" spans="1:13" ht="14.25" customHeight="1">
      <c r="A5" s="132" t="s">
        <v>37</v>
      </c>
      <c r="B5" s="132" t="s">
        <v>47</v>
      </c>
      <c r="C5" s="132" t="s">
        <v>48</v>
      </c>
      <c r="D5" s="132" t="s">
        <v>90</v>
      </c>
      <c r="E5" s="132"/>
      <c r="F5" s="132"/>
      <c r="G5" s="132" t="s">
        <v>91</v>
      </c>
      <c r="H5" s="132"/>
      <c r="I5" s="132"/>
      <c r="J5" s="132" t="s">
        <v>92</v>
      </c>
      <c r="K5" s="132"/>
      <c r="L5" s="132"/>
      <c r="M5" s="132"/>
    </row>
    <row r="6" spans="1:13" ht="29.25" customHeight="1">
      <c r="A6" s="132"/>
      <c r="B6" s="132"/>
      <c r="C6" s="132"/>
      <c r="D6" s="15" t="s">
        <v>21</v>
      </c>
      <c r="E6" s="15" t="s">
        <v>22</v>
      </c>
      <c r="F6" s="15" t="s">
        <v>52</v>
      </c>
      <c r="G6" s="15" t="s">
        <v>21</v>
      </c>
      <c r="H6" s="15" t="s">
        <v>22</v>
      </c>
      <c r="I6" s="17" t="s">
        <v>53</v>
      </c>
      <c r="J6" s="15" t="s">
        <v>21</v>
      </c>
      <c r="K6" s="15" t="s">
        <v>22</v>
      </c>
      <c r="L6" s="132" t="s">
        <v>51</v>
      </c>
      <c r="M6" s="132"/>
    </row>
    <row r="7" spans="1:13" ht="15" customHeight="1">
      <c r="A7" s="15">
        <v>1</v>
      </c>
      <c r="B7" s="15">
        <v>2</v>
      </c>
      <c r="C7" s="15">
        <v>3</v>
      </c>
      <c r="D7" s="15">
        <v>4</v>
      </c>
      <c r="E7" s="15">
        <v>5</v>
      </c>
      <c r="F7" s="15">
        <v>6</v>
      </c>
      <c r="G7" s="15">
        <v>7</v>
      </c>
      <c r="H7" s="15">
        <v>8</v>
      </c>
      <c r="I7" s="15">
        <v>9</v>
      </c>
      <c r="J7" s="15">
        <v>10</v>
      </c>
      <c r="K7" s="15">
        <v>11</v>
      </c>
      <c r="L7" s="132">
        <v>12</v>
      </c>
      <c r="M7" s="132"/>
    </row>
    <row r="8" spans="1:13" ht="89.25" customHeight="1">
      <c r="A8" s="15">
        <v>1</v>
      </c>
      <c r="B8" s="107" t="s">
        <v>244</v>
      </c>
      <c r="C8" s="111" t="s">
        <v>245</v>
      </c>
      <c r="D8" s="108">
        <v>611477</v>
      </c>
      <c r="E8" s="108">
        <v>146765</v>
      </c>
      <c r="F8" s="108">
        <f>D8+E8</f>
        <v>758242</v>
      </c>
      <c r="G8" s="108">
        <v>535592</v>
      </c>
      <c r="H8" s="108">
        <v>324064</v>
      </c>
      <c r="I8" s="108">
        <f>G8+H8</f>
        <v>859656</v>
      </c>
      <c r="J8" s="108">
        <v>800000</v>
      </c>
      <c r="K8" s="108">
        <v>400000</v>
      </c>
      <c r="L8" s="198">
        <v>2000000</v>
      </c>
      <c r="M8" s="198"/>
    </row>
    <row r="9" spans="1:13" ht="76.5">
      <c r="A9" s="82">
        <v>2</v>
      </c>
      <c r="B9" s="111" t="s">
        <v>243</v>
      </c>
      <c r="C9" s="111" t="s">
        <v>242</v>
      </c>
      <c r="D9" s="108">
        <v>1747719</v>
      </c>
      <c r="E9" s="108">
        <v>31000</v>
      </c>
      <c r="F9" s="108">
        <f>D9+E9</f>
        <v>1778719</v>
      </c>
      <c r="G9" s="108">
        <v>2235765</v>
      </c>
      <c r="H9" s="108">
        <v>200000</v>
      </c>
      <c r="I9" s="108">
        <f>G9+H9</f>
        <v>2435765</v>
      </c>
      <c r="J9" s="108">
        <v>2049580</v>
      </c>
      <c r="K9" s="108"/>
      <c r="L9" s="198">
        <v>2049580</v>
      </c>
      <c r="M9" s="198"/>
    </row>
    <row r="10" spans="1:13" ht="15.75">
      <c r="A10" s="15"/>
      <c r="B10" s="15" t="s">
        <v>15</v>
      </c>
      <c r="C10" s="25"/>
      <c r="D10" s="108">
        <f aca="true" t="shared" si="0" ref="D10:L10">D8+D9</f>
        <v>2359196</v>
      </c>
      <c r="E10" s="108">
        <f t="shared" si="0"/>
        <v>177765</v>
      </c>
      <c r="F10" s="108">
        <f t="shared" si="0"/>
        <v>2536961</v>
      </c>
      <c r="G10" s="108">
        <f t="shared" si="0"/>
        <v>2771357</v>
      </c>
      <c r="H10" s="108">
        <f t="shared" si="0"/>
        <v>524064</v>
      </c>
      <c r="I10" s="108">
        <f t="shared" si="0"/>
        <v>3295421</v>
      </c>
      <c r="J10" s="108">
        <f t="shared" si="0"/>
        <v>2849580</v>
      </c>
      <c r="K10" s="108">
        <f t="shared" si="0"/>
        <v>400000</v>
      </c>
      <c r="L10" s="198">
        <f t="shared" si="0"/>
        <v>4049580</v>
      </c>
      <c r="M10" s="198"/>
    </row>
    <row r="11" spans="2:13" ht="5.25" customHeight="1">
      <c r="B11" s="27"/>
      <c r="C11" s="27"/>
      <c r="D11" s="27"/>
      <c r="E11" s="27"/>
      <c r="F11" s="27"/>
      <c r="G11" s="27"/>
      <c r="H11" s="27"/>
      <c r="I11" s="27"/>
      <c r="J11" s="27"/>
      <c r="K11" s="27"/>
      <c r="L11" s="27"/>
      <c r="M11" s="27"/>
    </row>
    <row r="12" spans="1:13" ht="15.75" customHeight="1">
      <c r="A12" s="160" t="s">
        <v>109</v>
      </c>
      <c r="B12" s="160"/>
      <c r="C12" s="160"/>
      <c r="D12" s="160"/>
      <c r="E12" s="160"/>
      <c r="F12" s="160"/>
      <c r="G12" s="160"/>
      <c r="H12" s="160"/>
      <c r="I12" s="160"/>
      <c r="J12" s="160"/>
      <c r="K12" s="160"/>
      <c r="L12" s="160"/>
      <c r="M12" s="9"/>
    </row>
    <row r="13" spans="1:13" ht="15.75">
      <c r="A13" s="26"/>
      <c r="B13" s="26"/>
      <c r="C13" s="26"/>
      <c r="D13" s="26"/>
      <c r="E13" s="26"/>
      <c r="F13" s="26"/>
      <c r="G13" s="26"/>
      <c r="H13" s="26"/>
      <c r="I13" s="26"/>
      <c r="J13" s="26"/>
      <c r="K13" s="26"/>
      <c r="L13" s="26"/>
      <c r="M13" s="43" t="s">
        <v>17</v>
      </c>
    </row>
    <row r="14" spans="1:13" ht="15.75" customHeight="1">
      <c r="A14" s="132" t="s">
        <v>37</v>
      </c>
      <c r="B14" s="132" t="s">
        <v>47</v>
      </c>
      <c r="C14" s="132" t="s">
        <v>48</v>
      </c>
      <c r="D14" s="147" t="s">
        <v>63</v>
      </c>
      <c r="E14" s="147"/>
      <c r="F14" s="147"/>
      <c r="G14" s="147"/>
      <c r="H14" s="147"/>
      <c r="I14" s="132" t="s">
        <v>93</v>
      </c>
      <c r="J14" s="132"/>
      <c r="K14" s="132"/>
      <c r="L14" s="132"/>
      <c r="M14" s="132"/>
    </row>
    <row r="15" spans="1:13" ht="24" customHeight="1">
      <c r="A15" s="132"/>
      <c r="B15" s="132"/>
      <c r="C15" s="132"/>
      <c r="D15" s="147" t="s">
        <v>21</v>
      </c>
      <c r="E15" s="147"/>
      <c r="F15" s="147" t="s">
        <v>22</v>
      </c>
      <c r="G15" s="147"/>
      <c r="H15" s="179" t="s">
        <v>49</v>
      </c>
      <c r="I15" s="147" t="s">
        <v>21</v>
      </c>
      <c r="J15" s="147"/>
      <c r="K15" s="147" t="s">
        <v>22</v>
      </c>
      <c r="L15" s="147"/>
      <c r="M15" s="179" t="s">
        <v>50</v>
      </c>
    </row>
    <row r="16" spans="1:13" ht="15.75" customHeight="1">
      <c r="A16" s="132"/>
      <c r="B16" s="132"/>
      <c r="C16" s="132"/>
      <c r="D16" s="147"/>
      <c r="E16" s="147"/>
      <c r="F16" s="147"/>
      <c r="G16" s="147"/>
      <c r="H16" s="147"/>
      <c r="I16" s="147"/>
      <c r="J16" s="147"/>
      <c r="K16" s="147"/>
      <c r="L16" s="147"/>
      <c r="M16" s="147"/>
    </row>
    <row r="17" spans="1:13" ht="15.75">
      <c r="A17" s="15">
        <v>1</v>
      </c>
      <c r="B17" s="15">
        <v>2</v>
      </c>
      <c r="C17" s="15">
        <v>3</v>
      </c>
      <c r="D17" s="147">
        <v>4</v>
      </c>
      <c r="E17" s="147"/>
      <c r="F17" s="147">
        <v>5</v>
      </c>
      <c r="G17" s="147"/>
      <c r="H17" s="20">
        <v>6</v>
      </c>
      <c r="I17" s="134">
        <v>7</v>
      </c>
      <c r="J17" s="136"/>
      <c r="K17" s="134">
        <v>8</v>
      </c>
      <c r="L17" s="136"/>
      <c r="M17" s="20">
        <v>9</v>
      </c>
    </row>
    <row r="18" spans="1:13" ht="92.25" customHeight="1">
      <c r="A18" s="15">
        <v>1</v>
      </c>
      <c r="B18" s="107" t="str">
        <f>B8</f>
        <v>Програма  "Громадські ініціативи" м. Хмельниць-кого на 2016-2020 роки, Програма "Громадські ініціативи" м. Хмельницького на 2021-2025 роки</v>
      </c>
      <c r="C18" s="107" t="str">
        <f>C8</f>
        <v>Рішення сесії Хмельницької міської ради від 20.07.2016 року №76, Рішення сесії Хмельницької міської ради від 07.10.2020 року №3</v>
      </c>
      <c r="D18" s="147">
        <v>1200000</v>
      </c>
      <c r="E18" s="147"/>
      <c r="F18" s="147">
        <v>800000</v>
      </c>
      <c r="G18" s="147"/>
      <c r="H18" s="20">
        <v>2000000</v>
      </c>
      <c r="I18" s="134">
        <v>1200000</v>
      </c>
      <c r="J18" s="136"/>
      <c r="K18" s="134">
        <v>800000</v>
      </c>
      <c r="L18" s="136"/>
      <c r="M18" s="20">
        <v>2000000</v>
      </c>
    </row>
    <row r="19" spans="1:13" ht="90" customHeight="1">
      <c r="A19" s="82">
        <v>2</v>
      </c>
      <c r="B19" s="109" t="str">
        <f>B9</f>
        <v>Програма фінансової підтримки комунальної установи Хмельницької міської ради "Агенція розвитку Хмельницького" на 2019-2021 роки</v>
      </c>
      <c r="C19" s="109" t="str">
        <f>C9</f>
        <v>Рішення сесії Хмельницької міської ради від 14.12.2018 року №13</v>
      </c>
      <c r="D19" s="147">
        <v>2246600</v>
      </c>
      <c r="E19" s="147"/>
      <c r="F19" s="147"/>
      <c r="G19" s="147"/>
      <c r="H19" s="84">
        <f>D19</f>
        <v>2246600</v>
      </c>
      <c r="I19" s="134">
        <v>2410600</v>
      </c>
      <c r="J19" s="136"/>
      <c r="K19" s="134"/>
      <c r="L19" s="136"/>
      <c r="M19" s="84">
        <f>I19</f>
        <v>2410600</v>
      </c>
    </row>
    <row r="20" spans="1:13" ht="15.75">
      <c r="A20" s="15"/>
      <c r="B20" s="15" t="s">
        <v>15</v>
      </c>
      <c r="C20" s="15"/>
      <c r="D20" s="147">
        <f>D18+D19</f>
        <v>3446600</v>
      </c>
      <c r="E20" s="147"/>
      <c r="F20" s="147">
        <f>F18+F19</f>
        <v>800000</v>
      </c>
      <c r="G20" s="147"/>
      <c r="H20" s="20">
        <f>H18+H19</f>
        <v>4246600</v>
      </c>
      <c r="I20" s="134">
        <f>I18+I19</f>
        <v>3610600</v>
      </c>
      <c r="J20" s="136"/>
      <c r="K20" s="134">
        <f>K18+K19</f>
        <v>800000</v>
      </c>
      <c r="L20" s="136"/>
      <c r="M20" s="20">
        <f>M18+M19</f>
        <v>4410600</v>
      </c>
    </row>
  </sheetData>
  <sheetProtection/>
  <mergeCells count="41">
    <mergeCell ref="A1:L1"/>
    <mergeCell ref="A3:L3"/>
    <mergeCell ref="D14:H14"/>
    <mergeCell ref="J5:M5"/>
    <mergeCell ref="A14:A16"/>
    <mergeCell ref="B14:B16"/>
    <mergeCell ref="C14:C16"/>
    <mergeCell ref="D15:E16"/>
    <mergeCell ref="F15:G16"/>
    <mergeCell ref="H15:H16"/>
    <mergeCell ref="A5:A6"/>
    <mergeCell ref="B5:B6"/>
    <mergeCell ref="C5:C6"/>
    <mergeCell ref="D5:F5"/>
    <mergeCell ref="G5:I5"/>
    <mergeCell ref="L6:M6"/>
    <mergeCell ref="L7:M7"/>
    <mergeCell ref="L8:M8"/>
    <mergeCell ref="L10:M10"/>
    <mergeCell ref="I15:J16"/>
    <mergeCell ref="K15:L16"/>
    <mergeCell ref="M15:M16"/>
    <mergeCell ref="I14:M14"/>
    <mergeCell ref="A12:L12"/>
    <mergeCell ref="L9:M9"/>
    <mergeCell ref="I20:J20"/>
    <mergeCell ref="K18:L18"/>
    <mergeCell ref="K20:L20"/>
    <mergeCell ref="K17:L17"/>
    <mergeCell ref="I17:J17"/>
    <mergeCell ref="I18:J18"/>
    <mergeCell ref="I19:J19"/>
    <mergeCell ref="K19:L19"/>
    <mergeCell ref="D17:E17"/>
    <mergeCell ref="D18:E18"/>
    <mergeCell ref="D20:E20"/>
    <mergeCell ref="F17:G17"/>
    <mergeCell ref="F18:G18"/>
    <mergeCell ref="F20:G20"/>
    <mergeCell ref="D19:E19"/>
    <mergeCell ref="F19:G19"/>
  </mergeCells>
  <printOptions/>
  <pageMargins left="0.7" right="0.7" top="0.75" bottom="0.75" header="0.3" footer="0.3"/>
  <pageSetup horizontalDpi="600" verticalDpi="600" orientation="landscape" paperSize="9" scale="78" r:id="rId1"/>
</worksheet>
</file>

<file path=xl/worksheets/sheet25.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10">
      <selection activeCell="F17" sqref="F17:M18"/>
    </sheetView>
  </sheetViews>
  <sheetFormatPr defaultColWidth="9.140625" defaultRowHeight="15"/>
  <cols>
    <col min="1" max="1" width="5.00390625" style="0" customWidth="1"/>
    <col min="2" max="2" width="23.4218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s>
  <sheetData>
    <row r="1" spans="1:12" ht="15.75">
      <c r="A1" s="160" t="s">
        <v>69</v>
      </c>
      <c r="B1" s="160"/>
      <c r="C1" s="160"/>
      <c r="D1" s="160"/>
      <c r="E1" s="160"/>
      <c r="F1" s="160"/>
      <c r="G1" s="160"/>
      <c r="H1" s="160"/>
      <c r="I1" s="160"/>
      <c r="J1" s="160"/>
      <c r="K1" s="160"/>
      <c r="L1" s="160"/>
    </row>
    <row r="2" spans="1:12" ht="15.75">
      <c r="A2" s="26"/>
      <c r="B2" s="26"/>
      <c r="C2" s="26"/>
      <c r="D2" s="26"/>
      <c r="E2" s="26"/>
      <c r="F2" s="26"/>
      <c r="G2" s="26"/>
      <c r="H2" s="26"/>
      <c r="I2" s="26"/>
      <c r="J2" s="26"/>
      <c r="K2" s="26"/>
      <c r="L2" s="26"/>
    </row>
    <row r="3" spans="1:12" ht="15.75">
      <c r="A3" s="160" t="s">
        <v>108</v>
      </c>
      <c r="B3" s="160"/>
      <c r="C3" s="160"/>
      <c r="D3" s="160"/>
      <c r="E3" s="160"/>
      <c r="F3" s="160"/>
      <c r="G3" s="160"/>
      <c r="H3" s="160"/>
      <c r="I3" s="160"/>
      <c r="J3" s="160"/>
      <c r="K3" s="160"/>
      <c r="L3" s="160"/>
    </row>
    <row r="4" spans="1:13" ht="15.75">
      <c r="A4" s="26"/>
      <c r="B4" s="26"/>
      <c r="C4" s="26"/>
      <c r="D4" s="26"/>
      <c r="E4" s="26"/>
      <c r="F4" s="26"/>
      <c r="G4" s="26"/>
      <c r="H4" s="26"/>
      <c r="I4" s="26"/>
      <c r="J4" s="26"/>
      <c r="K4" s="26"/>
      <c r="L4" s="26"/>
      <c r="M4" s="43" t="s">
        <v>17</v>
      </c>
    </row>
    <row r="5" spans="1:13" ht="45.75" customHeight="1">
      <c r="A5" s="132" t="s">
        <v>37</v>
      </c>
      <c r="B5" s="132" t="s">
        <v>47</v>
      </c>
      <c r="C5" s="132" t="s">
        <v>48</v>
      </c>
      <c r="D5" s="132" t="s">
        <v>90</v>
      </c>
      <c r="E5" s="132"/>
      <c r="F5" s="132"/>
      <c r="G5" s="132" t="s">
        <v>91</v>
      </c>
      <c r="H5" s="132"/>
      <c r="I5" s="132"/>
      <c r="J5" s="132" t="s">
        <v>92</v>
      </c>
      <c r="K5" s="132"/>
      <c r="L5" s="132"/>
      <c r="M5" s="132"/>
    </row>
    <row r="6" spans="1:13" ht="31.5" customHeight="1">
      <c r="A6" s="132"/>
      <c r="B6" s="132"/>
      <c r="C6" s="132"/>
      <c r="D6" s="82" t="s">
        <v>21</v>
      </c>
      <c r="E6" s="82" t="s">
        <v>22</v>
      </c>
      <c r="F6" s="82" t="s">
        <v>52</v>
      </c>
      <c r="G6" s="82" t="s">
        <v>21</v>
      </c>
      <c r="H6" s="82" t="s">
        <v>22</v>
      </c>
      <c r="I6" s="90" t="s">
        <v>53</v>
      </c>
      <c r="J6" s="82" t="s">
        <v>21</v>
      </c>
      <c r="K6" s="82" t="s">
        <v>22</v>
      </c>
      <c r="L6" s="132" t="s">
        <v>51</v>
      </c>
      <c r="M6" s="132"/>
    </row>
    <row r="7" spans="1:13" ht="15.75">
      <c r="A7" s="82">
        <v>1</v>
      </c>
      <c r="B7" s="82">
        <v>2</v>
      </c>
      <c r="C7" s="82">
        <v>3</v>
      </c>
      <c r="D7" s="82">
        <v>4</v>
      </c>
      <c r="E7" s="82">
        <v>5</v>
      </c>
      <c r="F7" s="82">
        <v>6</v>
      </c>
      <c r="G7" s="82">
        <v>7</v>
      </c>
      <c r="H7" s="82">
        <v>8</v>
      </c>
      <c r="I7" s="82">
        <v>9</v>
      </c>
      <c r="J7" s="82">
        <v>10</v>
      </c>
      <c r="K7" s="82">
        <v>11</v>
      </c>
      <c r="L7" s="132">
        <v>12</v>
      </c>
      <c r="M7" s="132"/>
    </row>
    <row r="8" spans="1:13" ht="87.75" customHeight="1">
      <c r="A8" s="82">
        <v>1</v>
      </c>
      <c r="B8" s="107" t="s">
        <v>257</v>
      </c>
      <c r="C8" s="111" t="s">
        <v>258</v>
      </c>
      <c r="D8" s="108"/>
      <c r="E8" s="108"/>
      <c r="F8" s="108"/>
      <c r="G8" s="108"/>
      <c r="H8" s="108"/>
      <c r="I8" s="108"/>
      <c r="J8" s="108"/>
      <c r="K8" s="108"/>
      <c r="L8" s="198"/>
      <c r="M8" s="198"/>
    </row>
    <row r="9" spans="1:13" ht="15.75">
      <c r="A9" s="82"/>
      <c r="B9" s="82" t="s">
        <v>15</v>
      </c>
      <c r="C9" s="25"/>
      <c r="D9" s="108"/>
      <c r="E9" s="108"/>
      <c r="F9" s="108"/>
      <c r="G9" s="108"/>
      <c r="H9" s="108"/>
      <c r="I9" s="108"/>
      <c r="J9" s="108"/>
      <c r="K9" s="108"/>
      <c r="L9" s="198"/>
      <c r="M9" s="198"/>
    </row>
    <row r="10" spans="2:13" ht="15.75" customHeight="1">
      <c r="B10" s="27"/>
      <c r="C10" s="27"/>
      <c r="D10" s="27"/>
      <c r="E10" s="27"/>
      <c r="F10" s="27"/>
      <c r="G10" s="27"/>
      <c r="H10" s="27"/>
      <c r="I10" s="27"/>
      <c r="J10" s="27"/>
      <c r="K10" s="27"/>
      <c r="L10" s="27"/>
      <c r="M10" s="27"/>
    </row>
    <row r="11" spans="1:13" ht="15.75" customHeight="1">
      <c r="A11" s="160" t="s">
        <v>109</v>
      </c>
      <c r="B11" s="160"/>
      <c r="C11" s="160"/>
      <c r="D11" s="160"/>
      <c r="E11" s="160"/>
      <c r="F11" s="160"/>
      <c r="G11" s="160"/>
      <c r="H11" s="160"/>
      <c r="I11" s="160"/>
      <c r="J11" s="160"/>
      <c r="K11" s="160"/>
      <c r="L11" s="160"/>
      <c r="M11" s="83"/>
    </row>
    <row r="12" spans="1:13" ht="15.75">
      <c r="A12" s="26"/>
      <c r="B12" s="26"/>
      <c r="C12" s="26"/>
      <c r="D12" s="26"/>
      <c r="E12" s="26"/>
      <c r="F12" s="26"/>
      <c r="G12" s="26"/>
      <c r="H12" s="26"/>
      <c r="I12" s="26"/>
      <c r="J12" s="26"/>
      <c r="K12" s="26"/>
      <c r="L12" s="26"/>
      <c r="M12" s="43" t="s">
        <v>17</v>
      </c>
    </row>
    <row r="13" spans="1:13" ht="15.75" customHeight="1">
      <c r="A13" s="132" t="s">
        <v>37</v>
      </c>
      <c r="B13" s="132" t="s">
        <v>47</v>
      </c>
      <c r="C13" s="132" t="s">
        <v>48</v>
      </c>
      <c r="D13" s="147" t="s">
        <v>63</v>
      </c>
      <c r="E13" s="147"/>
      <c r="F13" s="147"/>
      <c r="G13" s="147"/>
      <c r="H13" s="147"/>
      <c r="I13" s="132" t="s">
        <v>93</v>
      </c>
      <c r="J13" s="132"/>
      <c r="K13" s="132"/>
      <c r="L13" s="132"/>
      <c r="M13" s="132"/>
    </row>
    <row r="14" spans="1:13" ht="24" customHeight="1">
      <c r="A14" s="132"/>
      <c r="B14" s="132"/>
      <c r="C14" s="132"/>
      <c r="D14" s="147" t="s">
        <v>21</v>
      </c>
      <c r="E14" s="147"/>
      <c r="F14" s="147" t="s">
        <v>22</v>
      </c>
      <c r="G14" s="147"/>
      <c r="H14" s="179" t="s">
        <v>49</v>
      </c>
      <c r="I14" s="147" t="s">
        <v>21</v>
      </c>
      <c r="J14" s="147"/>
      <c r="K14" s="147" t="s">
        <v>22</v>
      </c>
      <c r="L14" s="147"/>
      <c r="M14" s="179" t="s">
        <v>50</v>
      </c>
    </row>
    <row r="15" spans="1:13" ht="15.75" customHeight="1">
      <c r="A15" s="132"/>
      <c r="B15" s="132"/>
      <c r="C15" s="132"/>
      <c r="D15" s="147"/>
      <c r="E15" s="147"/>
      <c r="F15" s="147"/>
      <c r="G15" s="147"/>
      <c r="H15" s="147"/>
      <c r="I15" s="147"/>
      <c r="J15" s="147"/>
      <c r="K15" s="147"/>
      <c r="L15" s="147"/>
      <c r="M15" s="147"/>
    </row>
    <row r="16" spans="1:13" ht="15.75">
      <c r="A16" s="82">
        <v>1</v>
      </c>
      <c r="B16" s="82">
        <v>2</v>
      </c>
      <c r="C16" s="82">
        <v>3</v>
      </c>
      <c r="D16" s="147">
        <v>4</v>
      </c>
      <c r="E16" s="147"/>
      <c r="F16" s="147">
        <v>5</v>
      </c>
      <c r="G16" s="147"/>
      <c r="H16" s="84">
        <v>6</v>
      </c>
      <c r="I16" s="134">
        <v>7</v>
      </c>
      <c r="J16" s="136"/>
      <c r="K16" s="134">
        <v>8</v>
      </c>
      <c r="L16" s="136"/>
      <c r="M16" s="84">
        <v>9</v>
      </c>
    </row>
    <row r="17" spans="1:13" ht="120.75" customHeight="1">
      <c r="A17" s="82">
        <v>1</v>
      </c>
      <c r="B17" s="107" t="str">
        <f>B8</f>
        <v>Програма бюджетування за участі громадськості (Бюджет участі) міста Хмельницького на 2020-2022 роки</v>
      </c>
      <c r="C17" s="107" t="str">
        <f>C8</f>
        <v>Рішення сесії Хмельницької міської ради від 26.06.2019 року № 9</v>
      </c>
      <c r="D17" s="147"/>
      <c r="E17" s="147"/>
      <c r="F17" s="147"/>
      <c r="G17" s="147"/>
      <c r="H17" s="84"/>
      <c r="I17" s="134"/>
      <c r="J17" s="136"/>
      <c r="K17" s="134"/>
      <c r="L17" s="136"/>
      <c r="M17" s="84"/>
    </row>
    <row r="18" spans="1:13" ht="15.75">
      <c r="A18" s="82"/>
      <c r="B18" s="82" t="s">
        <v>15</v>
      </c>
      <c r="C18" s="82"/>
      <c r="D18" s="147"/>
      <c r="E18" s="147"/>
      <c r="F18" s="147"/>
      <c r="G18" s="147"/>
      <c r="H18" s="84"/>
      <c r="I18" s="134"/>
      <c r="J18" s="136"/>
      <c r="K18" s="134"/>
      <c r="L18" s="136"/>
      <c r="M18" s="84"/>
    </row>
  </sheetData>
  <sheetProtection/>
  <mergeCells count="36">
    <mergeCell ref="D17:E17"/>
    <mergeCell ref="F17:G17"/>
    <mergeCell ref="I17:J17"/>
    <mergeCell ref="K17:L17"/>
    <mergeCell ref="D18:E18"/>
    <mergeCell ref="F18:G18"/>
    <mergeCell ref="I18:J18"/>
    <mergeCell ref="K18:L18"/>
    <mergeCell ref="F14:G15"/>
    <mergeCell ref="H14:H15"/>
    <mergeCell ref="I14:J15"/>
    <mergeCell ref="K14:L15"/>
    <mergeCell ref="M14:M15"/>
    <mergeCell ref="D16:E16"/>
    <mergeCell ref="F16:G16"/>
    <mergeCell ref="I16:J16"/>
    <mergeCell ref="K16:L16"/>
    <mergeCell ref="L7:M7"/>
    <mergeCell ref="L8:M8"/>
    <mergeCell ref="L9:M9"/>
    <mergeCell ref="A11:L11"/>
    <mergeCell ref="A13:A15"/>
    <mergeCell ref="B13:B15"/>
    <mergeCell ref="C13:C15"/>
    <mergeCell ref="D13:H13"/>
    <mergeCell ref="I13:M13"/>
    <mergeCell ref="D14:E15"/>
    <mergeCell ref="A1:L1"/>
    <mergeCell ref="A3:L3"/>
    <mergeCell ref="A5:A6"/>
    <mergeCell ref="B5:B6"/>
    <mergeCell ref="C5:C6"/>
    <mergeCell ref="D5:F5"/>
    <mergeCell ref="G5:I5"/>
    <mergeCell ref="J5:M5"/>
    <mergeCell ref="L6:M6"/>
  </mergeCells>
  <printOptions/>
  <pageMargins left="0.7" right="0.7" top="0.75" bottom="0.75" header="0.3" footer="0.3"/>
  <pageSetup horizontalDpi="600" verticalDpi="600" orientation="landscape" paperSize="9" scale="78"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J87"/>
  <sheetViews>
    <sheetView view="pageBreakPreview" zoomScale="85" zoomScaleSheetLayoutView="85" zoomScalePageLayoutView="0" workbookViewId="0" topLeftCell="A58">
      <selection activeCell="F44" sqref="F44:G44"/>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4.25" customHeight="1">
      <c r="B1" s="6"/>
      <c r="C1" s="6"/>
      <c r="D1" s="6"/>
      <c r="E1" s="6"/>
      <c r="F1" s="6"/>
      <c r="G1" s="207" t="s">
        <v>0</v>
      </c>
      <c r="H1" s="207"/>
      <c r="I1" s="207"/>
    </row>
    <row r="2" spans="2:9" ht="11.25" customHeight="1">
      <c r="B2" s="6"/>
      <c r="C2" s="6"/>
      <c r="D2" s="6"/>
      <c r="E2" s="6"/>
      <c r="F2" s="6"/>
      <c r="G2" s="207" t="s">
        <v>1</v>
      </c>
      <c r="H2" s="207"/>
      <c r="I2" s="207"/>
    </row>
    <row r="3" spans="2:9" ht="12" customHeight="1">
      <c r="B3" s="6"/>
      <c r="C3" s="6"/>
      <c r="D3" s="6"/>
      <c r="E3" s="6"/>
      <c r="F3" s="6"/>
      <c r="G3" s="207" t="s">
        <v>2</v>
      </c>
      <c r="H3" s="207"/>
      <c r="I3" s="207"/>
    </row>
    <row r="4" spans="1:9" ht="11.25" customHeight="1">
      <c r="A4" s="1"/>
      <c r="B4" s="6"/>
      <c r="C4" s="6"/>
      <c r="D4" s="6"/>
      <c r="E4" s="6"/>
      <c r="F4" s="6"/>
      <c r="G4" s="207" t="s">
        <v>11</v>
      </c>
      <c r="H4" s="207"/>
      <c r="I4" s="207"/>
    </row>
    <row r="5" spans="1:9" ht="15" customHeight="1">
      <c r="A5" s="6"/>
      <c r="B5" s="6"/>
      <c r="C5" s="6"/>
      <c r="D5" s="6"/>
      <c r="E5" s="6"/>
      <c r="F5" s="6"/>
      <c r="G5" s="207" t="s">
        <v>12</v>
      </c>
      <c r="H5" s="207"/>
      <c r="I5" s="207"/>
    </row>
    <row r="6" spans="1:9" ht="0.75" customHeight="1">
      <c r="A6" s="6"/>
      <c r="B6" s="6"/>
      <c r="C6" s="6"/>
      <c r="D6" s="6"/>
      <c r="E6" s="6"/>
      <c r="F6" s="6"/>
      <c r="G6" s="6"/>
      <c r="H6" s="6"/>
      <c r="I6" s="6"/>
    </row>
    <row r="7" spans="1:9" ht="18.75">
      <c r="A7" s="158" t="s">
        <v>110</v>
      </c>
      <c r="B7" s="158"/>
      <c r="C7" s="158"/>
      <c r="D7" s="158"/>
      <c r="E7" s="158"/>
      <c r="F7" s="158"/>
      <c r="G7" s="158"/>
      <c r="H7" s="158"/>
      <c r="I7" s="158"/>
    </row>
    <row r="8" spans="1:9" ht="3.75" customHeight="1">
      <c r="A8" s="6"/>
      <c r="B8" s="6"/>
      <c r="C8" s="6"/>
      <c r="D8" s="6"/>
      <c r="E8" s="6"/>
      <c r="F8" s="6"/>
      <c r="G8" s="6"/>
      <c r="H8" s="6"/>
      <c r="I8" s="6"/>
    </row>
    <row r="9" spans="1:9" ht="6.75" customHeight="1" hidden="1">
      <c r="A9" s="6"/>
      <c r="B9" s="6"/>
      <c r="C9" s="6"/>
      <c r="D9" s="6"/>
      <c r="E9" s="6"/>
      <c r="F9" s="6"/>
      <c r="G9" s="6"/>
      <c r="H9" s="6"/>
      <c r="I9" s="6"/>
    </row>
    <row r="10" spans="1:10" ht="16.5" customHeight="1">
      <c r="A10" s="157" t="s">
        <v>263</v>
      </c>
      <c r="B10" s="157"/>
      <c r="C10" s="157"/>
      <c r="D10" s="157"/>
      <c r="E10" s="157"/>
      <c r="F10" s="157"/>
      <c r="G10" s="159">
        <v>27</v>
      </c>
      <c r="H10" s="159"/>
      <c r="I10" s="42">
        <v>39816211</v>
      </c>
      <c r="J10" s="36"/>
    </row>
    <row r="11" spans="1:10" ht="46.5" customHeight="1">
      <c r="A11" s="204" t="s">
        <v>18</v>
      </c>
      <c r="B11" s="204"/>
      <c r="C11" s="204"/>
      <c r="D11" s="204"/>
      <c r="E11" s="204"/>
      <c r="F11" s="204"/>
      <c r="G11" s="206" t="s">
        <v>76</v>
      </c>
      <c r="H11" s="206"/>
      <c r="I11" s="39" t="s">
        <v>74</v>
      </c>
      <c r="J11" s="38"/>
    </row>
    <row r="12" spans="1:10" ht="0.75" customHeight="1">
      <c r="A12" s="34"/>
      <c r="B12" s="34"/>
      <c r="C12" s="34"/>
      <c r="D12" s="34"/>
      <c r="E12" s="34"/>
      <c r="F12" s="34"/>
      <c r="G12" s="38"/>
      <c r="H12" s="38"/>
      <c r="I12" s="37"/>
      <c r="J12" s="38"/>
    </row>
    <row r="13" spans="1:10" ht="13.5" customHeight="1">
      <c r="A13" s="157" t="s">
        <v>264</v>
      </c>
      <c r="B13" s="157"/>
      <c r="C13" s="157"/>
      <c r="D13" s="157"/>
      <c r="E13" s="157"/>
      <c r="F13" s="157"/>
      <c r="G13" s="159">
        <v>27</v>
      </c>
      <c r="H13" s="159"/>
      <c r="I13" s="42">
        <v>39816211</v>
      </c>
      <c r="J13" s="36"/>
    </row>
    <row r="14" spans="1:10" ht="91.5" customHeight="1">
      <c r="A14" s="204" t="s">
        <v>19</v>
      </c>
      <c r="B14" s="204"/>
      <c r="C14" s="204"/>
      <c r="D14" s="204"/>
      <c r="E14" s="204"/>
      <c r="F14" s="204"/>
      <c r="G14" s="206" t="s">
        <v>84</v>
      </c>
      <c r="H14" s="206"/>
      <c r="I14" s="39" t="s">
        <v>74</v>
      </c>
      <c r="J14" s="38"/>
    </row>
    <row r="15" spans="1:10" ht="28.5" customHeight="1">
      <c r="A15" s="157" t="s">
        <v>265</v>
      </c>
      <c r="B15" s="157"/>
      <c r="C15" s="159">
        <v>7610</v>
      </c>
      <c r="D15" s="159"/>
      <c r="E15" s="164" t="s">
        <v>132</v>
      </c>
      <c r="F15" s="164"/>
      <c r="G15" s="205" t="s">
        <v>266</v>
      </c>
      <c r="H15" s="205"/>
      <c r="I15" s="41">
        <v>22201100000</v>
      </c>
      <c r="J15" s="40"/>
    </row>
    <row r="16" spans="1:10" ht="74.25" customHeight="1">
      <c r="A16" s="206" t="s">
        <v>86</v>
      </c>
      <c r="B16" s="206"/>
      <c r="C16" s="206" t="s">
        <v>87</v>
      </c>
      <c r="D16" s="206"/>
      <c r="E16" s="206" t="s">
        <v>88</v>
      </c>
      <c r="F16" s="206"/>
      <c r="G16" s="206" t="s">
        <v>85</v>
      </c>
      <c r="H16" s="206"/>
      <c r="I16" s="39" t="s">
        <v>75</v>
      </c>
      <c r="J16" s="38"/>
    </row>
    <row r="17" spans="1:9" ht="3.75" customHeight="1">
      <c r="A17" s="11"/>
      <c r="B17" s="11"/>
      <c r="C17" s="11"/>
      <c r="D17" s="11"/>
      <c r="E17" s="11"/>
      <c r="F17" s="12"/>
      <c r="G17" s="12"/>
      <c r="H17" s="12"/>
      <c r="I17" s="12"/>
    </row>
    <row r="18" spans="1:9" ht="15.75">
      <c r="A18" s="160" t="s">
        <v>57</v>
      </c>
      <c r="B18" s="160"/>
      <c r="C18" s="160"/>
      <c r="D18" s="160"/>
      <c r="E18" s="160"/>
      <c r="F18" s="160"/>
      <c r="G18" s="160"/>
      <c r="H18" s="160"/>
      <c r="I18" s="160"/>
    </row>
    <row r="19" spans="1:9" ht="3" customHeight="1">
      <c r="A19" s="6"/>
      <c r="B19" s="6"/>
      <c r="C19" s="6"/>
      <c r="D19" s="6"/>
      <c r="E19" s="6"/>
      <c r="F19" s="6"/>
      <c r="G19" s="6"/>
      <c r="H19" s="6"/>
      <c r="I19" s="6"/>
    </row>
    <row r="20" spans="1:9" ht="15.75">
      <c r="A20" s="160" t="s">
        <v>111</v>
      </c>
      <c r="B20" s="160"/>
      <c r="C20" s="160"/>
      <c r="D20" s="160"/>
      <c r="E20" s="160"/>
      <c r="F20" s="160"/>
      <c r="G20" s="160"/>
      <c r="H20" s="160"/>
      <c r="I20" s="160"/>
    </row>
    <row r="21" spans="1:9" ht="12" customHeight="1">
      <c r="A21" s="2"/>
      <c r="I21" s="14" t="s">
        <v>17</v>
      </c>
    </row>
    <row r="22" spans="1:9" ht="11.25" customHeight="1">
      <c r="A22" s="208" t="s">
        <v>54</v>
      </c>
      <c r="B22" s="208" t="s">
        <v>4</v>
      </c>
      <c r="C22" s="199" t="s">
        <v>112</v>
      </c>
      <c r="D22" s="199" t="s">
        <v>91</v>
      </c>
      <c r="E22" s="208" t="s">
        <v>92</v>
      </c>
      <c r="F22" s="208"/>
      <c r="G22" s="208"/>
      <c r="H22" s="208"/>
      <c r="I22" s="208" t="s">
        <v>113</v>
      </c>
    </row>
    <row r="23" spans="1:9" ht="63.75" customHeight="1">
      <c r="A23" s="208"/>
      <c r="B23" s="208"/>
      <c r="C23" s="200"/>
      <c r="D23" s="200"/>
      <c r="E23" s="208" t="s">
        <v>55</v>
      </c>
      <c r="F23" s="208"/>
      <c r="G23" s="208" t="s">
        <v>61</v>
      </c>
      <c r="H23" s="208"/>
      <c r="I23" s="208"/>
    </row>
    <row r="24" spans="1:9" ht="10.5" customHeight="1">
      <c r="A24" s="15">
        <v>1</v>
      </c>
      <c r="B24" s="15">
        <v>2</v>
      </c>
      <c r="C24" s="15">
        <v>3</v>
      </c>
      <c r="D24" s="15">
        <v>4</v>
      </c>
      <c r="E24" s="132">
        <v>5</v>
      </c>
      <c r="F24" s="132"/>
      <c r="G24" s="184">
        <v>6</v>
      </c>
      <c r="H24" s="184"/>
      <c r="I24" s="15">
        <v>7</v>
      </c>
    </row>
    <row r="25" spans="1:9" ht="31.5">
      <c r="A25" s="15" t="s">
        <v>267</v>
      </c>
      <c r="B25" s="25" t="s">
        <v>269</v>
      </c>
      <c r="C25" s="102">
        <v>259220</v>
      </c>
      <c r="D25" s="102">
        <v>237000</v>
      </c>
      <c r="E25" s="132">
        <v>323700</v>
      </c>
      <c r="F25" s="132"/>
      <c r="G25" s="147">
        <v>56300</v>
      </c>
      <c r="H25" s="147"/>
      <c r="I25" s="191" t="s">
        <v>273</v>
      </c>
    </row>
    <row r="26" spans="1:9" ht="31.5">
      <c r="A26" s="15" t="s">
        <v>268</v>
      </c>
      <c r="B26" s="25" t="s">
        <v>269</v>
      </c>
      <c r="C26" s="102">
        <v>3181942</v>
      </c>
      <c r="D26" s="102">
        <v>4598555</v>
      </c>
      <c r="E26" s="132">
        <v>5144500</v>
      </c>
      <c r="F26" s="132"/>
      <c r="G26" s="147">
        <v>4126500</v>
      </c>
      <c r="H26" s="147"/>
      <c r="I26" s="193"/>
    </row>
    <row r="27" spans="1:9" ht="31.5">
      <c r="A27" s="102" t="s">
        <v>270</v>
      </c>
      <c r="B27" s="25" t="s">
        <v>269</v>
      </c>
      <c r="C27" s="102">
        <v>280000</v>
      </c>
      <c r="D27" s="102"/>
      <c r="E27" s="132"/>
      <c r="F27" s="132"/>
      <c r="G27" s="184"/>
      <c r="H27" s="184"/>
      <c r="I27" s="193"/>
    </row>
    <row r="28" spans="1:9" ht="31.5">
      <c r="A28" s="102" t="s">
        <v>271</v>
      </c>
      <c r="B28" s="25" t="s">
        <v>269</v>
      </c>
      <c r="C28" s="102">
        <v>668766</v>
      </c>
      <c r="D28" s="102"/>
      <c r="E28" s="132"/>
      <c r="F28" s="132"/>
      <c r="G28" s="184"/>
      <c r="H28" s="184"/>
      <c r="I28" s="193"/>
    </row>
    <row r="29" spans="1:9" ht="31.5">
      <c r="A29" s="118" t="s">
        <v>272</v>
      </c>
      <c r="B29" s="25" t="s">
        <v>269</v>
      </c>
      <c r="C29" s="102">
        <v>200000</v>
      </c>
      <c r="D29" s="102"/>
      <c r="E29" s="132"/>
      <c r="F29" s="132"/>
      <c r="G29" s="184"/>
      <c r="H29" s="184"/>
      <c r="I29" s="192"/>
    </row>
    <row r="30" spans="1:9" ht="15.75">
      <c r="A30" s="23"/>
      <c r="B30" s="30"/>
      <c r="C30" s="31"/>
      <c r="D30" s="31"/>
      <c r="E30" s="23"/>
      <c r="F30" s="23"/>
      <c r="G30" s="32"/>
      <c r="H30" s="32"/>
      <c r="I30" s="31"/>
    </row>
    <row r="31" spans="1:9" ht="15.75">
      <c r="A31" s="157" t="s">
        <v>70</v>
      </c>
      <c r="B31" s="157"/>
      <c r="C31" s="157"/>
      <c r="D31" s="157"/>
      <c r="E31" s="157"/>
      <c r="F31" s="157"/>
      <c r="G31" s="157"/>
      <c r="H31" s="157"/>
      <c r="I31" s="157"/>
    </row>
    <row r="32" ht="4.5" customHeight="1"/>
    <row r="33" spans="1:9" ht="36" customHeight="1">
      <c r="A33" s="122" t="s">
        <v>37</v>
      </c>
      <c r="B33" s="122" t="s">
        <v>4</v>
      </c>
      <c r="C33" s="122" t="s">
        <v>39</v>
      </c>
      <c r="D33" s="209" t="s">
        <v>40</v>
      </c>
      <c r="E33" s="209"/>
      <c r="F33" s="210" t="s">
        <v>114</v>
      </c>
      <c r="G33" s="210"/>
      <c r="H33" s="209" t="s">
        <v>275</v>
      </c>
      <c r="I33" s="209"/>
    </row>
    <row r="34" spans="1:9" ht="15">
      <c r="A34" s="122">
        <v>1</v>
      </c>
      <c r="B34" s="122">
        <v>2</v>
      </c>
      <c r="C34" s="122">
        <v>3</v>
      </c>
      <c r="D34" s="203">
        <v>4</v>
      </c>
      <c r="E34" s="203"/>
      <c r="F34" s="203">
        <v>5</v>
      </c>
      <c r="G34" s="203"/>
      <c r="H34" s="203">
        <v>6</v>
      </c>
      <c r="I34" s="203"/>
    </row>
    <row r="35" spans="1:9" ht="28.5">
      <c r="A35" s="131">
        <v>1</v>
      </c>
      <c r="B35" s="94" t="s">
        <v>171</v>
      </c>
      <c r="C35" s="122"/>
      <c r="D35" s="203"/>
      <c r="E35" s="203"/>
      <c r="F35" s="203"/>
      <c r="G35" s="203"/>
      <c r="H35" s="203"/>
      <c r="I35" s="203"/>
    </row>
    <row r="36" spans="1:9" ht="15.75">
      <c r="A36" s="15"/>
      <c r="B36" s="94" t="s">
        <v>41</v>
      </c>
      <c r="C36" s="15"/>
      <c r="D36" s="147"/>
      <c r="E36" s="147"/>
      <c r="F36" s="147"/>
      <c r="G36" s="147"/>
      <c r="H36" s="147"/>
      <c r="I36" s="147"/>
    </row>
    <row r="37" spans="1:9" ht="15.75">
      <c r="A37" s="15"/>
      <c r="B37" s="97" t="s">
        <v>177</v>
      </c>
      <c r="C37" s="15" t="s">
        <v>124</v>
      </c>
      <c r="D37" s="147" t="s">
        <v>178</v>
      </c>
      <c r="E37" s="147"/>
      <c r="F37" s="201">
        <v>5468200</v>
      </c>
      <c r="G37" s="202"/>
      <c r="H37" s="147">
        <v>4182800</v>
      </c>
      <c r="I37" s="147"/>
    </row>
    <row r="38" spans="1:9" ht="15.75">
      <c r="A38" s="15"/>
      <c r="B38" s="94" t="s">
        <v>42</v>
      </c>
      <c r="C38" s="15"/>
      <c r="D38" s="147"/>
      <c r="E38" s="147"/>
      <c r="F38" s="201"/>
      <c r="G38" s="202"/>
      <c r="H38" s="147"/>
      <c r="I38" s="147"/>
    </row>
    <row r="39" spans="1:9" ht="62.25" customHeight="1">
      <c r="A39" s="15"/>
      <c r="B39" s="97" t="s">
        <v>210</v>
      </c>
      <c r="C39" s="15" t="s">
        <v>124</v>
      </c>
      <c r="D39" s="147" t="s">
        <v>185</v>
      </c>
      <c r="E39" s="147"/>
      <c r="F39" s="201">
        <v>4000000</v>
      </c>
      <c r="G39" s="202"/>
      <c r="H39" s="147"/>
      <c r="I39" s="147"/>
    </row>
    <row r="40" spans="1:9" ht="15.75">
      <c r="A40" s="102"/>
      <c r="B40" s="97" t="s">
        <v>211</v>
      </c>
      <c r="C40" s="102"/>
      <c r="D40" s="147"/>
      <c r="E40" s="147"/>
      <c r="F40" s="201">
        <v>70</v>
      </c>
      <c r="G40" s="202"/>
      <c r="H40" s="147">
        <v>96</v>
      </c>
      <c r="I40" s="147"/>
    </row>
    <row r="41" spans="1:9" ht="11.25" customHeight="1">
      <c r="A41" s="15"/>
      <c r="B41" s="94" t="s">
        <v>43</v>
      </c>
      <c r="C41" s="15"/>
      <c r="D41" s="147"/>
      <c r="E41" s="147"/>
      <c r="F41" s="201"/>
      <c r="G41" s="202"/>
      <c r="H41" s="147"/>
      <c r="I41" s="147"/>
    </row>
    <row r="42" spans="1:9" ht="30">
      <c r="A42" s="15"/>
      <c r="B42" s="97" t="s">
        <v>212</v>
      </c>
      <c r="C42" s="15" t="s">
        <v>124</v>
      </c>
      <c r="D42" s="147" t="s">
        <v>183</v>
      </c>
      <c r="E42" s="147"/>
      <c r="F42" s="201">
        <v>500000</v>
      </c>
      <c r="G42" s="202"/>
      <c r="H42" s="147"/>
      <c r="I42" s="147"/>
    </row>
    <row r="43" spans="1:9" ht="18" customHeight="1">
      <c r="A43" s="102"/>
      <c r="B43" s="97" t="s">
        <v>213</v>
      </c>
      <c r="C43" s="102" t="s">
        <v>124</v>
      </c>
      <c r="D43" s="147" t="s">
        <v>183</v>
      </c>
      <c r="E43" s="147"/>
      <c r="F43" s="201">
        <v>33846</v>
      </c>
      <c r="G43" s="202"/>
      <c r="H43" s="147"/>
      <c r="I43" s="147"/>
    </row>
    <row r="44" spans="1:9" ht="30">
      <c r="A44" s="102"/>
      <c r="B44" s="97" t="s">
        <v>214</v>
      </c>
      <c r="C44" s="102" t="s">
        <v>124</v>
      </c>
      <c r="D44" s="147" t="s">
        <v>183</v>
      </c>
      <c r="E44" s="147"/>
      <c r="F44" s="201">
        <v>70</v>
      </c>
      <c r="G44" s="202"/>
      <c r="H44" s="147"/>
      <c r="I44" s="147"/>
    </row>
    <row r="45" spans="1:9" ht="15.75">
      <c r="A45" s="15"/>
      <c r="B45" s="94" t="s">
        <v>44</v>
      </c>
      <c r="C45" s="15"/>
      <c r="D45" s="147"/>
      <c r="E45" s="147"/>
      <c r="F45" s="201"/>
      <c r="G45" s="202"/>
      <c r="H45" s="147"/>
      <c r="I45" s="147"/>
    </row>
    <row r="46" spans="1:9" ht="24.75" customHeight="1">
      <c r="A46" s="15"/>
      <c r="B46" s="97" t="s">
        <v>215</v>
      </c>
      <c r="C46" s="15" t="s">
        <v>124</v>
      </c>
      <c r="D46" s="147" t="s">
        <v>178</v>
      </c>
      <c r="E46" s="147"/>
      <c r="F46" s="201">
        <v>100</v>
      </c>
      <c r="G46" s="202"/>
      <c r="H46" s="147"/>
      <c r="I46" s="147"/>
    </row>
    <row r="47" ht="15" hidden="1"/>
    <row r="48" spans="1:9" ht="31.5" customHeight="1">
      <c r="A48" s="145" t="s">
        <v>115</v>
      </c>
      <c r="B48" s="145"/>
      <c r="C48" s="145"/>
      <c r="D48" s="145"/>
      <c r="E48" s="145"/>
      <c r="F48" s="145"/>
      <c r="G48" s="145"/>
      <c r="H48" s="145"/>
      <c r="I48" s="145"/>
    </row>
    <row r="49" spans="1:9" ht="9.75" customHeight="1">
      <c r="A49" s="211" t="s">
        <v>58</v>
      </c>
      <c r="B49" s="211"/>
      <c r="C49" s="211"/>
      <c r="D49" s="211"/>
      <c r="E49" s="211"/>
      <c r="F49" s="211"/>
      <c r="G49" s="211"/>
      <c r="H49" s="211"/>
      <c r="I49" s="211"/>
    </row>
    <row r="50" ht="1.5" customHeight="1"/>
    <row r="51" spans="1:9" ht="15.75">
      <c r="A51" s="15" t="s">
        <v>15</v>
      </c>
      <c r="B51" s="15"/>
      <c r="C51" s="15"/>
      <c r="D51" s="15"/>
      <c r="E51" s="132"/>
      <c r="F51" s="132"/>
      <c r="G51" s="178"/>
      <c r="H51" s="178"/>
      <c r="I51" s="15"/>
    </row>
    <row r="52" ht="4.5" customHeight="1"/>
    <row r="53" spans="1:9" ht="15.75">
      <c r="A53" s="157" t="s">
        <v>116</v>
      </c>
      <c r="B53" s="157"/>
      <c r="C53" s="157"/>
      <c r="D53" s="157"/>
      <c r="E53" s="157"/>
      <c r="F53" s="157"/>
      <c r="G53" s="157"/>
      <c r="H53" s="157"/>
      <c r="I53" s="157"/>
    </row>
    <row r="54" ht="15.75">
      <c r="I54" s="14" t="s">
        <v>17</v>
      </c>
    </row>
    <row r="55" spans="1:9" ht="15.75" customHeight="1">
      <c r="A55" s="198" t="s">
        <v>54</v>
      </c>
      <c r="B55" s="198" t="s">
        <v>4</v>
      </c>
      <c r="C55" s="198" t="s">
        <v>63</v>
      </c>
      <c r="D55" s="198"/>
      <c r="E55" s="198" t="s">
        <v>93</v>
      </c>
      <c r="F55" s="198"/>
      <c r="G55" s="198"/>
      <c r="H55" s="198"/>
      <c r="I55" s="198" t="s">
        <v>117</v>
      </c>
    </row>
    <row r="56" spans="1:9" ht="74.25" customHeight="1">
      <c r="A56" s="198"/>
      <c r="B56" s="198"/>
      <c r="C56" s="122" t="s">
        <v>59</v>
      </c>
      <c r="D56" s="122" t="s">
        <v>60</v>
      </c>
      <c r="E56" s="198" t="s">
        <v>59</v>
      </c>
      <c r="F56" s="198"/>
      <c r="G56" s="198" t="s">
        <v>61</v>
      </c>
      <c r="H56" s="198"/>
      <c r="I56" s="198"/>
    </row>
    <row r="57" spans="1:9" ht="15">
      <c r="A57" s="122">
        <v>1</v>
      </c>
      <c r="B57" s="122">
        <v>2</v>
      </c>
      <c r="C57" s="122">
        <v>3</v>
      </c>
      <c r="D57" s="122">
        <v>4</v>
      </c>
      <c r="E57" s="198">
        <v>5</v>
      </c>
      <c r="F57" s="198"/>
      <c r="G57" s="212">
        <v>6</v>
      </c>
      <c r="H57" s="212"/>
      <c r="I57" s="122">
        <v>7</v>
      </c>
    </row>
    <row r="58" spans="1:9" ht="41.25" customHeight="1">
      <c r="A58" s="122" t="s">
        <v>280</v>
      </c>
      <c r="B58" s="98" t="s">
        <v>269</v>
      </c>
      <c r="C58" s="122">
        <v>350000</v>
      </c>
      <c r="D58" s="122"/>
      <c r="E58" s="213">
        <v>380000</v>
      </c>
      <c r="F58" s="214"/>
      <c r="G58" s="149"/>
      <c r="H58" s="151"/>
      <c r="I58" s="199" t="s">
        <v>274</v>
      </c>
    </row>
    <row r="59" spans="1:9" ht="44.25" customHeight="1">
      <c r="A59" s="122" t="s">
        <v>281</v>
      </c>
      <c r="B59" s="98" t="s">
        <v>269</v>
      </c>
      <c r="C59" s="122">
        <v>6629800</v>
      </c>
      <c r="D59" s="122">
        <v>3781200</v>
      </c>
      <c r="E59" s="198">
        <v>7313254</v>
      </c>
      <c r="F59" s="198"/>
      <c r="G59" s="203">
        <v>4147746</v>
      </c>
      <c r="H59" s="203"/>
      <c r="I59" s="200"/>
    </row>
    <row r="60" spans="1:9" ht="15.75">
      <c r="A60" s="157" t="s">
        <v>71</v>
      </c>
      <c r="B60" s="157"/>
      <c r="C60" s="157"/>
      <c r="D60" s="157"/>
      <c r="E60" s="157"/>
      <c r="F60" s="157"/>
      <c r="G60" s="157"/>
      <c r="H60" s="157"/>
      <c r="I60" s="157"/>
    </row>
    <row r="62" spans="1:9" ht="110.25">
      <c r="A62" s="15" t="s">
        <v>37</v>
      </c>
      <c r="B62" s="15" t="s">
        <v>4</v>
      </c>
      <c r="C62" s="15" t="s">
        <v>39</v>
      </c>
      <c r="D62" s="179" t="s">
        <v>40</v>
      </c>
      <c r="E62" s="179"/>
      <c r="F62" s="15" t="s">
        <v>72</v>
      </c>
      <c r="G62" s="15" t="s">
        <v>276</v>
      </c>
      <c r="H62" s="15" t="s">
        <v>118</v>
      </c>
      <c r="I62" s="15" t="s">
        <v>119</v>
      </c>
    </row>
    <row r="63" spans="1:9" ht="15.75">
      <c r="A63" s="15">
        <v>1</v>
      </c>
      <c r="B63" s="15">
        <v>2</v>
      </c>
      <c r="C63" s="15">
        <v>3</v>
      </c>
      <c r="D63" s="147">
        <v>4</v>
      </c>
      <c r="E63" s="147"/>
      <c r="F63" s="15">
        <v>5</v>
      </c>
      <c r="G63" s="15">
        <v>6</v>
      </c>
      <c r="H63" s="15">
        <v>7</v>
      </c>
      <c r="I63" s="15">
        <v>8</v>
      </c>
    </row>
    <row r="64" spans="1:9" ht="31.5">
      <c r="A64" s="114">
        <v>1</v>
      </c>
      <c r="B64" s="93" t="s">
        <v>171</v>
      </c>
      <c r="C64" s="102"/>
      <c r="D64" s="147"/>
      <c r="E64" s="147"/>
      <c r="F64" s="15"/>
      <c r="G64" s="15"/>
      <c r="H64" s="15"/>
      <c r="I64" s="15"/>
    </row>
    <row r="65" spans="1:9" ht="15.75">
      <c r="A65" s="102"/>
      <c r="B65" s="93" t="s">
        <v>41</v>
      </c>
      <c r="C65" s="102"/>
      <c r="D65" s="147"/>
      <c r="E65" s="147"/>
      <c r="F65" s="15"/>
      <c r="G65" s="15"/>
      <c r="H65" s="15"/>
      <c r="I65" s="15"/>
    </row>
    <row r="66" spans="1:9" ht="15.75">
      <c r="A66" s="102"/>
      <c r="B66" s="29" t="s">
        <v>177</v>
      </c>
      <c r="C66" s="102" t="s">
        <v>124</v>
      </c>
      <c r="D66" s="147" t="s">
        <v>178</v>
      </c>
      <c r="E66" s="147"/>
      <c r="F66" s="15">
        <v>6979800</v>
      </c>
      <c r="G66" s="15">
        <v>3781200</v>
      </c>
      <c r="H66" s="15">
        <v>7693254</v>
      </c>
      <c r="I66" s="15">
        <v>4147746</v>
      </c>
    </row>
    <row r="67" spans="1:9" ht="15.75">
      <c r="A67" s="102"/>
      <c r="B67" s="93" t="s">
        <v>42</v>
      </c>
      <c r="C67" s="102"/>
      <c r="D67" s="147"/>
      <c r="E67" s="147"/>
      <c r="F67" s="15"/>
      <c r="G67" s="15"/>
      <c r="H67" s="15"/>
      <c r="I67" s="15"/>
    </row>
    <row r="68" spans="1:9" ht="78.75">
      <c r="A68" s="102"/>
      <c r="B68" s="29" t="s">
        <v>210</v>
      </c>
      <c r="C68" s="102" t="s">
        <v>124</v>
      </c>
      <c r="D68" s="147" t="s">
        <v>185</v>
      </c>
      <c r="E68" s="147"/>
      <c r="F68" s="15">
        <v>5000000</v>
      </c>
      <c r="G68" s="15"/>
      <c r="H68" s="15">
        <v>6000000</v>
      </c>
      <c r="I68" s="15"/>
    </row>
    <row r="69" spans="1:9" ht="15.75">
      <c r="A69" s="102"/>
      <c r="B69" s="29" t="s">
        <v>211</v>
      </c>
      <c r="C69" s="102"/>
      <c r="D69" s="147"/>
      <c r="E69" s="147"/>
      <c r="F69" s="15">
        <v>55</v>
      </c>
      <c r="G69" s="15">
        <v>104</v>
      </c>
      <c r="H69" s="15">
        <v>43</v>
      </c>
      <c r="I69" s="15">
        <v>107</v>
      </c>
    </row>
    <row r="70" spans="1:9" ht="15.75">
      <c r="A70" s="102"/>
      <c r="B70" s="93" t="s">
        <v>43</v>
      </c>
      <c r="C70" s="102"/>
      <c r="D70" s="147"/>
      <c r="E70" s="147"/>
      <c r="F70" s="15"/>
      <c r="G70" s="15"/>
      <c r="H70" s="15"/>
      <c r="I70" s="15"/>
    </row>
    <row r="71" spans="1:9" ht="31.5">
      <c r="A71" s="102"/>
      <c r="B71" s="29" t="s">
        <v>212</v>
      </c>
      <c r="C71" s="102" t="s">
        <v>124</v>
      </c>
      <c r="D71" s="147" t="s">
        <v>183</v>
      </c>
      <c r="E71" s="147"/>
      <c r="F71" s="15">
        <v>500000</v>
      </c>
      <c r="G71" s="15"/>
      <c r="H71" s="15">
        <v>500000</v>
      </c>
      <c r="I71" s="15"/>
    </row>
    <row r="72" spans="1:9" ht="31.5">
      <c r="A72" s="102"/>
      <c r="B72" s="29" t="s">
        <v>213</v>
      </c>
      <c r="C72" s="102" t="s">
        <v>124</v>
      </c>
      <c r="D72" s="147" t="s">
        <v>183</v>
      </c>
      <c r="E72" s="147"/>
      <c r="F72" s="102">
        <v>36316</v>
      </c>
      <c r="G72" s="102"/>
      <c r="H72" s="102">
        <v>38967</v>
      </c>
      <c r="I72" s="102"/>
    </row>
    <row r="73" spans="1:9" ht="31.5">
      <c r="A73" s="102"/>
      <c r="B73" s="29" t="s">
        <v>214</v>
      </c>
      <c r="C73" s="102" t="s">
        <v>124</v>
      </c>
      <c r="D73" s="147" t="s">
        <v>183</v>
      </c>
      <c r="E73" s="147"/>
      <c r="F73" s="102">
        <v>81</v>
      </c>
      <c r="G73" s="102"/>
      <c r="H73" s="102">
        <v>86</v>
      </c>
      <c r="I73" s="102"/>
    </row>
    <row r="74" spans="1:9" ht="15.75">
      <c r="A74" s="102"/>
      <c r="B74" s="93" t="s">
        <v>44</v>
      </c>
      <c r="C74" s="102"/>
      <c r="D74" s="147"/>
      <c r="E74" s="147"/>
      <c r="F74" s="102"/>
      <c r="G74" s="102"/>
      <c r="H74" s="102"/>
      <c r="I74" s="102"/>
    </row>
    <row r="75" spans="1:9" ht="31.5">
      <c r="A75" s="102"/>
      <c r="B75" s="29" t="s">
        <v>215</v>
      </c>
      <c r="C75" s="102" t="s">
        <v>124</v>
      </c>
      <c r="D75" s="147" t="s">
        <v>178</v>
      </c>
      <c r="E75" s="147"/>
      <c r="F75" s="102">
        <v>100</v>
      </c>
      <c r="G75" s="102"/>
      <c r="H75" s="102">
        <v>100</v>
      </c>
      <c r="I75" s="102"/>
    </row>
    <row r="77" spans="1:9" ht="36.75" customHeight="1">
      <c r="A77" s="146" t="s">
        <v>120</v>
      </c>
      <c r="B77" s="146"/>
      <c r="C77" s="146"/>
      <c r="D77" s="146"/>
      <c r="E77" s="146"/>
      <c r="F77" s="146"/>
      <c r="G77" s="146"/>
      <c r="H77" s="146"/>
      <c r="I77" s="146"/>
    </row>
    <row r="78" spans="1:9" ht="15" hidden="1">
      <c r="A78" s="211" t="s">
        <v>58</v>
      </c>
      <c r="B78" s="211"/>
      <c r="C78" s="211"/>
      <c r="D78" s="211"/>
      <c r="E78" s="211"/>
      <c r="F78" s="211"/>
      <c r="G78" s="211"/>
      <c r="H78" s="211"/>
      <c r="I78" s="211"/>
    </row>
    <row r="79" ht="15" hidden="1"/>
    <row r="80" spans="1:9" ht="15.75">
      <c r="A80" s="15" t="s">
        <v>15</v>
      </c>
      <c r="B80" s="15"/>
      <c r="C80" s="15"/>
      <c r="D80" s="15"/>
      <c r="E80" s="132"/>
      <c r="F80" s="132"/>
      <c r="G80" s="178"/>
      <c r="H80" s="178"/>
      <c r="I80" s="15"/>
    </row>
    <row r="81" ht="1.5" customHeight="1"/>
    <row r="82" ht="15" hidden="1"/>
    <row r="84" spans="1:9" ht="15.75">
      <c r="A84" s="146" t="s">
        <v>5</v>
      </c>
      <c r="B84" s="146"/>
      <c r="C84" s="143" t="s">
        <v>10</v>
      </c>
      <c r="D84" s="143"/>
      <c r="E84" s="143"/>
      <c r="F84" s="6"/>
      <c r="G84" s="6"/>
      <c r="H84" s="143" t="s">
        <v>9</v>
      </c>
      <c r="I84" s="143"/>
    </row>
    <row r="85" spans="1:9" ht="15.75">
      <c r="A85" s="7"/>
      <c r="C85" s="144" t="s">
        <v>6</v>
      </c>
      <c r="D85" s="144"/>
      <c r="E85" s="144"/>
      <c r="F85" s="6"/>
      <c r="G85" s="6"/>
      <c r="H85" s="144" t="s">
        <v>7</v>
      </c>
      <c r="I85" s="144"/>
    </row>
    <row r="86" spans="1:9" ht="15.75">
      <c r="A86" s="145" t="s">
        <v>8</v>
      </c>
      <c r="B86" s="145"/>
      <c r="C86" s="148" t="s">
        <v>10</v>
      </c>
      <c r="D86" s="148"/>
      <c r="E86" s="148"/>
      <c r="F86" s="13"/>
      <c r="G86" s="13"/>
      <c r="H86" s="148" t="s">
        <v>9</v>
      </c>
      <c r="I86" s="148"/>
    </row>
    <row r="87" spans="1:9" ht="15.75">
      <c r="A87" s="7"/>
      <c r="B87" s="10"/>
      <c r="C87" s="144" t="s">
        <v>6</v>
      </c>
      <c r="D87" s="144"/>
      <c r="E87" s="144"/>
      <c r="F87" s="6"/>
      <c r="G87" s="6"/>
      <c r="H87" s="144" t="s">
        <v>7</v>
      </c>
      <c r="I87" s="144"/>
    </row>
  </sheetData>
  <sheetProtection/>
  <mergeCells count="136">
    <mergeCell ref="C87:E87"/>
    <mergeCell ref="H87:I87"/>
    <mergeCell ref="A84:B84"/>
    <mergeCell ref="C84:E84"/>
    <mergeCell ref="H84:I84"/>
    <mergeCell ref="C85:E85"/>
    <mergeCell ref="H85:I85"/>
    <mergeCell ref="A86:B86"/>
    <mergeCell ref="C86:E86"/>
    <mergeCell ref="H86:I86"/>
    <mergeCell ref="D69:E69"/>
    <mergeCell ref="D70:E70"/>
    <mergeCell ref="D71:E71"/>
    <mergeCell ref="A77:I77"/>
    <mergeCell ref="A78:I78"/>
    <mergeCell ref="E80:F80"/>
    <mergeCell ref="G80:H80"/>
    <mergeCell ref="D73:E73"/>
    <mergeCell ref="D74:E74"/>
    <mergeCell ref="D75:E75"/>
    <mergeCell ref="D63:E63"/>
    <mergeCell ref="D64:E64"/>
    <mergeCell ref="D65:E65"/>
    <mergeCell ref="D66:E66"/>
    <mergeCell ref="D67:E67"/>
    <mergeCell ref="D68:E68"/>
    <mergeCell ref="A60:I60"/>
    <mergeCell ref="D62:E62"/>
    <mergeCell ref="E56:F56"/>
    <mergeCell ref="G56:H56"/>
    <mergeCell ref="E57:F57"/>
    <mergeCell ref="G57:H57"/>
    <mergeCell ref="E58:F58"/>
    <mergeCell ref="A31:I31"/>
    <mergeCell ref="A55:A56"/>
    <mergeCell ref="B55:B56"/>
    <mergeCell ref="E55:H55"/>
    <mergeCell ref="I55:I56"/>
    <mergeCell ref="H41:I41"/>
    <mergeCell ref="C55:D55"/>
    <mergeCell ref="H42:I42"/>
    <mergeCell ref="D46:E46"/>
    <mergeCell ref="G58:H58"/>
    <mergeCell ref="E51:F51"/>
    <mergeCell ref="G51:H51"/>
    <mergeCell ref="A53:I53"/>
    <mergeCell ref="F39:G39"/>
    <mergeCell ref="F41:G41"/>
    <mergeCell ref="F42:G42"/>
    <mergeCell ref="F45:G45"/>
    <mergeCell ref="F46:G46"/>
    <mergeCell ref="D42:E42"/>
    <mergeCell ref="D39:E39"/>
    <mergeCell ref="F36:G36"/>
    <mergeCell ref="F37:G37"/>
    <mergeCell ref="F38:G38"/>
    <mergeCell ref="D36:E36"/>
    <mergeCell ref="D37:E37"/>
    <mergeCell ref="D38:E38"/>
    <mergeCell ref="G25:H25"/>
    <mergeCell ref="G29:H29"/>
    <mergeCell ref="E29:F29"/>
    <mergeCell ref="F33:G33"/>
    <mergeCell ref="H33:I33"/>
    <mergeCell ref="F34:G34"/>
    <mergeCell ref="E26:F26"/>
    <mergeCell ref="E27:F27"/>
    <mergeCell ref="E28:F28"/>
    <mergeCell ref="G26:H26"/>
    <mergeCell ref="C22:C23"/>
    <mergeCell ref="D22:D23"/>
    <mergeCell ref="D45:E45"/>
    <mergeCell ref="H36:I36"/>
    <mergeCell ref="H37:I37"/>
    <mergeCell ref="H38:I38"/>
    <mergeCell ref="H39:I39"/>
    <mergeCell ref="D33:E33"/>
    <mergeCell ref="D34:E34"/>
    <mergeCell ref="H34:I34"/>
    <mergeCell ref="A22:A23"/>
    <mergeCell ref="B22:B23"/>
    <mergeCell ref="D41:E41"/>
    <mergeCell ref="I22:I23"/>
    <mergeCell ref="E22:H22"/>
    <mergeCell ref="E23:F23"/>
    <mergeCell ref="G23:H23"/>
    <mergeCell ref="G24:H24"/>
    <mergeCell ref="E24:F24"/>
    <mergeCell ref="E25:F25"/>
    <mergeCell ref="A18:I18"/>
    <mergeCell ref="A20:I20"/>
    <mergeCell ref="A15:B15"/>
    <mergeCell ref="C15:D15"/>
    <mergeCell ref="G11:H11"/>
    <mergeCell ref="A13:F13"/>
    <mergeCell ref="G13:H13"/>
    <mergeCell ref="A14:F14"/>
    <mergeCell ref="G14:H14"/>
    <mergeCell ref="C16:D16"/>
    <mergeCell ref="E16:F16"/>
    <mergeCell ref="G16:H16"/>
    <mergeCell ref="G1:I1"/>
    <mergeCell ref="G2:I2"/>
    <mergeCell ref="G3:I3"/>
    <mergeCell ref="G4:I4"/>
    <mergeCell ref="G5:I5"/>
    <mergeCell ref="A7:I7"/>
    <mergeCell ref="H35:I35"/>
    <mergeCell ref="D40:E40"/>
    <mergeCell ref="F40:G40"/>
    <mergeCell ref="H40:I40"/>
    <mergeCell ref="A10:F10"/>
    <mergeCell ref="G10:H10"/>
    <mergeCell ref="A11:F11"/>
    <mergeCell ref="E15:F15"/>
    <mergeCell ref="G15:H15"/>
    <mergeCell ref="A16:B16"/>
    <mergeCell ref="D72:E72"/>
    <mergeCell ref="H45:I45"/>
    <mergeCell ref="H46:I46"/>
    <mergeCell ref="A48:I48"/>
    <mergeCell ref="D43:E43"/>
    <mergeCell ref="G27:H27"/>
    <mergeCell ref="G28:H28"/>
    <mergeCell ref="I25:I29"/>
    <mergeCell ref="D35:E35"/>
    <mergeCell ref="F35:G35"/>
    <mergeCell ref="I58:I59"/>
    <mergeCell ref="F43:G43"/>
    <mergeCell ref="H43:I43"/>
    <mergeCell ref="D44:E44"/>
    <mergeCell ref="F44:G44"/>
    <mergeCell ref="H44:I44"/>
    <mergeCell ref="A49:I49"/>
    <mergeCell ref="E59:F59"/>
    <mergeCell ref="G59:H59"/>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2" manualBreakCount="2">
    <brk id="29" max="8" man="1"/>
    <brk id="59" max="8" man="1"/>
  </rowBreaks>
</worksheet>
</file>

<file path=xl/worksheets/sheet27.xml><?xml version="1.0" encoding="utf-8"?>
<worksheet xmlns="http://schemas.openxmlformats.org/spreadsheetml/2006/main" xmlns:r="http://schemas.openxmlformats.org/officeDocument/2006/relationships">
  <sheetPr>
    <tabColor theme="9" tint="0.5999900102615356"/>
  </sheetPr>
  <dimension ref="A1:J77"/>
  <sheetViews>
    <sheetView tabSelected="1" view="pageBreakPreview" zoomScale="85" zoomScaleSheetLayoutView="85" zoomScalePageLayoutView="0" workbookViewId="0" topLeftCell="A28">
      <selection activeCell="I62" sqref="I62"/>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2.75" customHeight="1">
      <c r="B1" s="6"/>
      <c r="C1" s="6"/>
      <c r="D1" s="6"/>
      <c r="E1" s="6"/>
      <c r="F1" s="6"/>
      <c r="G1" s="207" t="s">
        <v>0</v>
      </c>
      <c r="H1" s="207"/>
      <c r="I1" s="207"/>
    </row>
    <row r="2" spans="2:9" ht="11.25" customHeight="1">
      <c r="B2" s="6"/>
      <c r="C2" s="6"/>
      <c r="D2" s="6"/>
      <c r="E2" s="6"/>
      <c r="F2" s="6"/>
      <c r="G2" s="207" t="s">
        <v>1</v>
      </c>
      <c r="H2" s="207"/>
      <c r="I2" s="207"/>
    </row>
    <row r="3" spans="2:9" ht="10.5" customHeight="1">
      <c r="B3" s="6"/>
      <c r="C3" s="6"/>
      <c r="D3" s="6"/>
      <c r="E3" s="6"/>
      <c r="F3" s="6"/>
      <c r="G3" s="207" t="s">
        <v>2</v>
      </c>
      <c r="H3" s="207"/>
      <c r="I3" s="207"/>
    </row>
    <row r="4" spans="1:9" ht="14.25" customHeight="1">
      <c r="A4" s="1"/>
      <c r="B4" s="6"/>
      <c r="C4" s="6"/>
      <c r="D4" s="6"/>
      <c r="E4" s="6"/>
      <c r="F4" s="6"/>
      <c r="G4" s="207" t="s">
        <v>11</v>
      </c>
      <c r="H4" s="207"/>
      <c r="I4" s="207"/>
    </row>
    <row r="5" spans="1:9" ht="12.75" customHeight="1">
      <c r="A5" s="6"/>
      <c r="B5" s="6"/>
      <c r="C5" s="6"/>
      <c r="D5" s="6"/>
      <c r="E5" s="6"/>
      <c r="F5" s="6"/>
      <c r="G5" s="207" t="s">
        <v>12</v>
      </c>
      <c r="H5" s="207"/>
      <c r="I5" s="207"/>
    </row>
    <row r="6" spans="1:9" ht="0.75" customHeight="1">
      <c r="A6" s="6"/>
      <c r="B6" s="6"/>
      <c r="C6" s="6"/>
      <c r="D6" s="6"/>
      <c r="E6" s="6"/>
      <c r="F6" s="6"/>
      <c r="G6" s="6"/>
      <c r="H6" s="6"/>
      <c r="I6" s="6"/>
    </row>
    <row r="7" spans="1:9" ht="18.75">
      <c r="A7" s="158" t="s">
        <v>110</v>
      </c>
      <c r="B7" s="158"/>
      <c r="C7" s="158"/>
      <c r="D7" s="158"/>
      <c r="E7" s="158"/>
      <c r="F7" s="158"/>
      <c r="G7" s="158"/>
      <c r="H7" s="158"/>
      <c r="I7" s="158"/>
    </row>
    <row r="8" spans="1:9" ht="2.25" customHeight="1">
      <c r="A8" s="6"/>
      <c r="B8" s="6"/>
      <c r="C8" s="6"/>
      <c r="D8" s="6"/>
      <c r="E8" s="6"/>
      <c r="F8" s="6"/>
      <c r="G8" s="6"/>
      <c r="H8" s="6"/>
      <c r="I8" s="6"/>
    </row>
    <row r="9" spans="1:9" ht="6.75" customHeight="1" hidden="1">
      <c r="A9" s="6"/>
      <c r="B9" s="6"/>
      <c r="C9" s="6"/>
      <c r="D9" s="6"/>
      <c r="E9" s="6"/>
      <c r="F9" s="6"/>
      <c r="G9" s="6"/>
      <c r="H9" s="6"/>
      <c r="I9" s="6"/>
    </row>
    <row r="10" spans="1:10" ht="19.5" customHeight="1">
      <c r="A10" s="157" t="s">
        <v>263</v>
      </c>
      <c r="B10" s="157"/>
      <c r="C10" s="157"/>
      <c r="D10" s="157"/>
      <c r="E10" s="157"/>
      <c r="F10" s="157"/>
      <c r="G10" s="159">
        <v>27</v>
      </c>
      <c r="H10" s="159"/>
      <c r="I10" s="123">
        <v>39816211</v>
      </c>
      <c r="J10" s="36"/>
    </row>
    <row r="11" spans="1:10" ht="48" customHeight="1">
      <c r="A11" s="204" t="s">
        <v>18</v>
      </c>
      <c r="B11" s="204"/>
      <c r="C11" s="204"/>
      <c r="D11" s="204"/>
      <c r="E11" s="204"/>
      <c r="F11" s="204"/>
      <c r="G11" s="206" t="s">
        <v>76</v>
      </c>
      <c r="H11" s="206"/>
      <c r="I11" s="129" t="s">
        <v>74</v>
      </c>
      <c r="J11" s="38"/>
    </row>
    <row r="12" spans="1:10" ht="0.75" customHeight="1">
      <c r="A12" s="34"/>
      <c r="B12" s="34"/>
      <c r="C12" s="34"/>
      <c r="D12" s="34"/>
      <c r="E12" s="34"/>
      <c r="F12" s="34"/>
      <c r="G12" s="38"/>
      <c r="H12" s="38"/>
      <c r="I12" s="124"/>
      <c r="J12" s="38"/>
    </row>
    <row r="13" spans="1:10" ht="15.75" customHeight="1">
      <c r="A13" s="157" t="s">
        <v>264</v>
      </c>
      <c r="B13" s="157"/>
      <c r="C13" s="157"/>
      <c r="D13" s="157"/>
      <c r="E13" s="157"/>
      <c r="F13" s="157"/>
      <c r="G13" s="159">
        <v>27</v>
      </c>
      <c r="H13" s="159"/>
      <c r="I13" s="123">
        <v>39816211</v>
      </c>
      <c r="J13" s="36"/>
    </row>
    <row r="14" spans="1:10" ht="91.5" customHeight="1">
      <c r="A14" s="204" t="s">
        <v>19</v>
      </c>
      <c r="B14" s="204"/>
      <c r="C14" s="204"/>
      <c r="D14" s="204"/>
      <c r="E14" s="204"/>
      <c r="F14" s="204"/>
      <c r="G14" s="206" t="s">
        <v>84</v>
      </c>
      <c r="H14" s="206"/>
      <c r="I14" s="129" t="s">
        <v>74</v>
      </c>
      <c r="J14" s="38"/>
    </row>
    <row r="15" spans="1:10" ht="37.5" customHeight="1">
      <c r="A15" s="157" t="s">
        <v>277</v>
      </c>
      <c r="B15" s="157"/>
      <c r="C15" s="159">
        <v>7370</v>
      </c>
      <c r="D15" s="159"/>
      <c r="E15" s="164" t="s">
        <v>134</v>
      </c>
      <c r="F15" s="164"/>
      <c r="G15" s="218" t="s">
        <v>129</v>
      </c>
      <c r="H15" s="218"/>
      <c r="I15" s="127">
        <v>22201100000</v>
      </c>
      <c r="J15" s="40"/>
    </row>
    <row r="16" spans="1:10" ht="74.25" customHeight="1">
      <c r="A16" s="206" t="s">
        <v>86</v>
      </c>
      <c r="B16" s="206"/>
      <c r="C16" s="206" t="s">
        <v>87</v>
      </c>
      <c r="D16" s="206"/>
      <c r="E16" s="206" t="s">
        <v>88</v>
      </c>
      <c r="F16" s="206"/>
      <c r="G16" s="206" t="s">
        <v>85</v>
      </c>
      <c r="H16" s="206"/>
      <c r="I16" s="129" t="s">
        <v>75</v>
      </c>
      <c r="J16" s="38"/>
    </row>
    <row r="17" spans="1:9" ht="1.5" customHeight="1">
      <c r="A17" s="34"/>
      <c r="B17" s="34"/>
      <c r="C17" s="34"/>
      <c r="D17" s="34"/>
      <c r="E17" s="34"/>
      <c r="F17" s="12"/>
      <c r="G17" s="12"/>
      <c r="H17" s="12"/>
      <c r="I17" s="12"/>
    </row>
    <row r="18" spans="1:9" ht="15.75">
      <c r="A18" s="160" t="s">
        <v>57</v>
      </c>
      <c r="B18" s="160"/>
      <c r="C18" s="160"/>
      <c r="D18" s="160"/>
      <c r="E18" s="160"/>
      <c r="F18" s="160"/>
      <c r="G18" s="160"/>
      <c r="H18" s="160"/>
      <c r="I18" s="160"/>
    </row>
    <row r="19" spans="1:9" ht="0.75" customHeight="1">
      <c r="A19" s="6"/>
      <c r="B19" s="6"/>
      <c r="C19" s="6"/>
      <c r="D19" s="6"/>
      <c r="E19" s="6"/>
      <c r="F19" s="6"/>
      <c r="G19" s="6"/>
      <c r="H19" s="6"/>
      <c r="I19" s="6"/>
    </row>
    <row r="20" spans="1:9" ht="15.75">
      <c r="A20" s="160" t="s">
        <v>111</v>
      </c>
      <c r="B20" s="160"/>
      <c r="C20" s="160"/>
      <c r="D20" s="160"/>
      <c r="E20" s="160"/>
      <c r="F20" s="160"/>
      <c r="G20" s="160"/>
      <c r="H20" s="160"/>
      <c r="I20" s="160"/>
    </row>
    <row r="21" spans="1:9" ht="12.75" customHeight="1">
      <c r="A21" s="2"/>
      <c r="I21" s="14" t="s">
        <v>17</v>
      </c>
    </row>
    <row r="22" spans="1:9" ht="25.5" customHeight="1">
      <c r="A22" s="198" t="s">
        <v>54</v>
      </c>
      <c r="B22" s="198" t="s">
        <v>4</v>
      </c>
      <c r="C22" s="216" t="s">
        <v>112</v>
      </c>
      <c r="D22" s="216" t="s">
        <v>91</v>
      </c>
      <c r="E22" s="198" t="s">
        <v>92</v>
      </c>
      <c r="F22" s="198"/>
      <c r="G22" s="198"/>
      <c r="H22" s="198"/>
      <c r="I22" s="198" t="s">
        <v>113</v>
      </c>
    </row>
    <row r="23" spans="1:9" ht="48.75" customHeight="1">
      <c r="A23" s="198"/>
      <c r="B23" s="198"/>
      <c r="C23" s="217"/>
      <c r="D23" s="217"/>
      <c r="E23" s="198" t="s">
        <v>55</v>
      </c>
      <c r="F23" s="198"/>
      <c r="G23" s="198" t="s">
        <v>61</v>
      </c>
      <c r="H23" s="198"/>
      <c r="I23" s="198"/>
    </row>
    <row r="24" spans="1:9" ht="12" customHeight="1">
      <c r="A24" s="128">
        <v>1</v>
      </c>
      <c r="B24" s="128">
        <v>2</v>
      </c>
      <c r="C24" s="128">
        <v>3</v>
      </c>
      <c r="D24" s="128">
        <v>4</v>
      </c>
      <c r="E24" s="198">
        <v>5</v>
      </c>
      <c r="F24" s="198"/>
      <c r="G24" s="212">
        <v>6</v>
      </c>
      <c r="H24" s="212"/>
      <c r="I24" s="128">
        <v>7</v>
      </c>
    </row>
    <row r="25" spans="1:9" ht="153.75" customHeight="1">
      <c r="A25" s="128" t="s">
        <v>285</v>
      </c>
      <c r="B25" s="98" t="s">
        <v>278</v>
      </c>
      <c r="C25" s="128"/>
      <c r="D25" s="128"/>
      <c r="E25" s="198"/>
      <c r="F25" s="198"/>
      <c r="G25" s="203">
        <v>200000</v>
      </c>
      <c r="H25" s="203"/>
      <c r="I25" s="128" t="s">
        <v>282</v>
      </c>
    </row>
    <row r="26" spans="1:9" ht="15.75">
      <c r="A26" s="23"/>
      <c r="B26" s="30"/>
      <c r="C26" s="31"/>
      <c r="D26" s="31"/>
      <c r="E26" s="23"/>
      <c r="F26" s="23"/>
      <c r="G26" s="32"/>
      <c r="H26" s="32"/>
      <c r="I26" s="31"/>
    </row>
    <row r="27" spans="1:9" ht="15.75">
      <c r="A27" s="157" t="s">
        <v>70</v>
      </c>
      <c r="B27" s="157"/>
      <c r="C27" s="157"/>
      <c r="D27" s="157"/>
      <c r="E27" s="157"/>
      <c r="F27" s="157"/>
      <c r="G27" s="157"/>
      <c r="H27" s="157"/>
      <c r="I27" s="157"/>
    </row>
    <row r="28" ht="3" customHeight="1"/>
    <row r="29" spans="1:9" ht="51.75" customHeight="1">
      <c r="A29" s="125" t="s">
        <v>37</v>
      </c>
      <c r="B29" s="125" t="s">
        <v>4</v>
      </c>
      <c r="C29" s="125" t="s">
        <v>39</v>
      </c>
      <c r="D29" s="179" t="s">
        <v>40</v>
      </c>
      <c r="E29" s="179"/>
      <c r="F29" s="215" t="s">
        <v>114</v>
      </c>
      <c r="G29" s="215"/>
      <c r="H29" s="179" t="s">
        <v>275</v>
      </c>
      <c r="I29" s="179"/>
    </row>
    <row r="30" spans="1:9" ht="15.75">
      <c r="A30" s="125">
        <v>1</v>
      </c>
      <c r="B30" s="125">
        <v>2</v>
      </c>
      <c r="C30" s="125">
        <v>3</v>
      </c>
      <c r="D30" s="147">
        <v>4</v>
      </c>
      <c r="E30" s="147"/>
      <c r="F30" s="147">
        <v>5</v>
      </c>
      <c r="G30" s="147"/>
      <c r="H30" s="147">
        <v>6</v>
      </c>
      <c r="I30" s="147"/>
    </row>
    <row r="31" spans="1:9" ht="15.75">
      <c r="A31" s="125"/>
      <c r="B31" s="93" t="s">
        <v>41</v>
      </c>
      <c r="C31" s="125"/>
      <c r="D31" s="147"/>
      <c r="E31" s="147"/>
      <c r="F31" s="147"/>
      <c r="G31" s="147"/>
      <c r="H31" s="147"/>
      <c r="I31" s="147"/>
    </row>
    <row r="32" spans="1:9" ht="15.75">
      <c r="A32" s="125"/>
      <c r="B32" s="29" t="s">
        <v>177</v>
      </c>
      <c r="C32" s="125" t="s">
        <v>124</v>
      </c>
      <c r="D32" s="147" t="s">
        <v>178</v>
      </c>
      <c r="E32" s="147"/>
      <c r="F32" s="201"/>
      <c r="G32" s="202"/>
      <c r="H32" s="147">
        <v>200000</v>
      </c>
      <c r="I32" s="147"/>
    </row>
    <row r="33" spans="1:9" ht="15.75">
      <c r="A33" s="125"/>
      <c r="B33" s="93" t="s">
        <v>42</v>
      </c>
      <c r="C33" s="125"/>
      <c r="D33" s="147"/>
      <c r="E33" s="147"/>
      <c r="F33" s="201"/>
      <c r="G33" s="202"/>
      <c r="H33" s="147"/>
      <c r="I33" s="147"/>
    </row>
    <row r="34" spans="1:9" ht="15.75">
      <c r="A34" s="125"/>
      <c r="B34" s="29" t="s">
        <v>283</v>
      </c>
      <c r="C34" s="125" t="s">
        <v>182</v>
      </c>
      <c r="D34" s="147" t="s">
        <v>183</v>
      </c>
      <c r="E34" s="147"/>
      <c r="F34" s="201"/>
      <c r="G34" s="202"/>
      <c r="H34" s="147">
        <v>2</v>
      </c>
      <c r="I34" s="147"/>
    </row>
    <row r="35" spans="1:9" ht="15.75">
      <c r="A35" s="125"/>
      <c r="B35" s="93" t="s">
        <v>43</v>
      </c>
      <c r="C35" s="125"/>
      <c r="D35" s="147"/>
      <c r="E35" s="147"/>
      <c r="F35" s="201"/>
      <c r="G35" s="202"/>
      <c r="H35" s="147"/>
      <c r="I35" s="147"/>
    </row>
    <row r="36" spans="1:9" ht="31.5">
      <c r="A36" s="125"/>
      <c r="B36" s="29" t="s">
        <v>223</v>
      </c>
      <c r="C36" s="125" t="s">
        <v>124</v>
      </c>
      <c r="D36" s="147" t="s">
        <v>183</v>
      </c>
      <c r="E36" s="147"/>
      <c r="F36" s="201"/>
      <c r="G36" s="202"/>
      <c r="H36" s="147">
        <v>100000</v>
      </c>
      <c r="I36" s="147"/>
    </row>
    <row r="37" spans="1:9" ht="15.75">
      <c r="A37" s="125"/>
      <c r="B37" s="93" t="s">
        <v>44</v>
      </c>
      <c r="C37" s="125"/>
      <c r="D37" s="147"/>
      <c r="E37" s="147"/>
      <c r="F37" s="201"/>
      <c r="G37" s="202"/>
      <c r="H37" s="147"/>
      <c r="I37" s="147"/>
    </row>
    <row r="38" spans="1:9" ht="47.25">
      <c r="A38" s="125"/>
      <c r="B38" s="29" t="s">
        <v>279</v>
      </c>
      <c r="C38" s="125" t="s">
        <v>190</v>
      </c>
      <c r="D38" s="147" t="s">
        <v>183</v>
      </c>
      <c r="E38" s="147"/>
      <c r="F38" s="201"/>
      <c r="G38" s="202"/>
      <c r="H38" s="147">
        <v>100</v>
      </c>
      <c r="I38" s="147"/>
    </row>
    <row r="39" ht="0.75" customHeight="1"/>
    <row r="40" spans="1:9" ht="32.25" customHeight="1">
      <c r="A40" s="145" t="s">
        <v>115</v>
      </c>
      <c r="B40" s="145"/>
      <c r="C40" s="145"/>
      <c r="D40" s="145"/>
      <c r="E40" s="145"/>
      <c r="F40" s="145"/>
      <c r="G40" s="145"/>
      <c r="H40" s="145"/>
      <c r="I40" s="145"/>
    </row>
    <row r="41" spans="1:9" ht="6.75" customHeight="1">
      <c r="A41" s="211" t="s">
        <v>58</v>
      </c>
      <c r="B41" s="211"/>
      <c r="C41" s="211"/>
      <c r="D41" s="211"/>
      <c r="E41" s="211"/>
      <c r="F41" s="211"/>
      <c r="G41" s="211"/>
      <c r="H41" s="211"/>
      <c r="I41" s="211"/>
    </row>
    <row r="42" ht="5.25" customHeight="1"/>
    <row r="43" spans="1:9" ht="15.75">
      <c r="A43" s="125" t="s">
        <v>15</v>
      </c>
      <c r="B43" s="125"/>
      <c r="C43" s="125"/>
      <c r="D43" s="125"/>
      <c r="E43" s="132"/>
      <c r="F43" s="132"/>
      <c r="G43" s="178"/>
      <c r="H43" s="178"/>
      <c r="I43" s="125"/>
    </row>
    <row r="44" ht="10.5" customHeight="1"/>
    <row r="45" spans="1:9" ht="15.75">
      <c r="A45" s="157" t="s">
        <v>116</v>
      </c>
      <c r="B45" s="157"/>
      <c r="C45" s="157"/>
      <c r="D45" s="157"/>
      <c r="E45" s="157"/>
      <c r="F45" s="157"/>
      <c r="G45" s="157"/>
      <c r="H45" s="157"/>
      <c r="I45" s="157"/>
    </row>
    <row r="46" ht="12.75" customHeight="1">
      <c r="I46" s="14" t="s">
        <v>17</v>
      </c>
    </row>
    <row r="47" spans="1:9" ht="15.75" customHeight="1">
      <c r="A47" s="198" t="s">
        <v>54</v>
      </c>
      <c r="B47" s="198" t="s">
        <v>4</v>
      </c>
      <c r="C47" s="198" t="s">
        <v>63</v>
      </c>
      <c r="D47" s="198"/>
      <c r="E47" s="198" t="s">
        <v>93</v>
      </c>
      <c r="F47" s="198"/>
      <c r="G47" s="198"/>
      <c r="H47" s="198"/>
      <c r="I47" s="198" t="s">
        <v>117</v>
      </c>
    </row>
    <row r="48" spans="1:9" ht="80.25" customHeight="1">
      <c r="A48" s="198"/>
      <c r="B48" s="198"/>
      <c r="C48" s="128" t="s">
        <v>59</v>
      </c>
      <c r="D48" s="128" t="s">
        <v>60</v>
      </c>
      <c r="E48" s="198" t="s">
        <v>59</v>
      </c>
      <c r="F48" s="198"/>
      <c r="G48" s="198" t="s">
        <v>61</v>
      </c>
      <c r="H48" s="198"/>
      <c r="I48" s="198"/>
    </row>
    <row r="49" spans="1:9" ht="15.75">
      <c r="A49" s="125">
        <v>1</v>
      </c>
      <c r="B49" s="125">
        <v>2</v>
      </c>
      <c r="C49" s="125">
        <v>3</v>
      </c>
      <c r="D49" s="125">
        <v>4</v>
      </c>
      <c r="E49" s="132">
        <v>5</v>
      </c>
      <c r="F49" s="132"/>
      <c r="G49" s="184">
        <v>6</v>
      </c>
      <c r="H49" s="184"/>
      <c r="I49" s="125">
        <v>7</v>
      </c>
    </row>
    <row r="50" spans="1:9" ht="119.25" customHeight="1">
      <c r="A50" s="125" t="s">
        <v>284</v>
      </c>
      <c r="B50" s="25" t="s">
        <v>282</v>
      </c>
      <c r="C50" s="125"/>
      <c r="D50" s="125">
        <v>200000</v>
      </c>
      <c r="E50" s="201"/>
      <c r="F50" s="202"/>
      <c r="G50" s="134">
        <v>200000</v>
      </c>
      <c r="H50" s="136"/>
      <c r="I50" s="130" t="s">
        <v>282</v>
      </c>
    </row>
    <row r="51" spans="3:8" ht="15">
      <c r="C51" s="119"/>
      <c r="D51" s="119"/>
      <c r="E51" s="119"/>
      <c r="F51" s="119"/>
      <c r="G51" s="119"/>
      <c r="H51" s="119"/>
    </row>
    <row r="52" spans="1:9" ht="15.75">
      <c r="A52" s="157" t="s">
        <v>71</v>
      </c>
      <c r="B52" s="157"/>
      <c r="C52" s="157"/>
      <c r="D52" s="157"/>
      <c r="E52" s="157"/>
      <c r="F52" s="157"/>
      <c r="G52" s="157"/>
      <c r="H52" s="157"/>
      <c r="I52" s="157"/>
    </row>
    <row r="54" spans="1:9" ht="110.25">
      <c r="A54" s="125" t="s">
        <v>37</v>
      </c>
      <c r="B54" s="125" t="s">
        <v>4</v>
      </c>
      <c r="C54" s="125" t="s">
        <v>39</v>
      </c>
      <c r="D54" s="179" t="s">
        <v>40</v>
      </c>
      <c r="E54" s="179"/>
      <c r="F54" s="125" t="s">
        <v>72</v>
      </c>
      <c r="G54" s="125" t="s">
        <v>276</v>
      </c>
      <c r="H54" s="125" t="s">
        <v>118</v>
      </c>
      <c r="I54" s="125" t="s">
        <v>119</v>
      </c>
    </row>
    <row r="55" spans="1:9" ht="15.75">
      <c r="A55" s="125">
        <v>1</v>
      </c>
      <c r="B55" s="125">
        <v>2</v>
      </c>
      <c r="C55" s="125">
        <v>3</v>
      </c>
      <c r="D55" s="147">
        <v>4</v>
      </c>
      <c r="E55" s="147"/>
      <c r="F55" s="125">
        <v>5</v>
      </c>
      <c r="G55" s="125">
        <v>6</v>
      </c>
      <c r="H55" s="125">
        <v>7</v>
      </c>
      <c r="I55" s="125">
        <v>8</v>
      </c>
    </row>
    <row r="56" spans="1:9" ht="15.75">
      <c r="A56" s="125"/>
      <c r="B56" s="93" t="s">
        <v>41</v>
      </c>
      <c r="C56" s="125"/>
      <c r="D56" s="147"/>
      <c r="E56" s="147"/>
      <c r="F56" s="125"/>
      <c r="G56" s="125"/>
      <c r="H56" s="125"/>
      <c r="I56" s="125"/>
    </row>
    <row r="57" spans="1:9" ht="15.75">
      <c r="A57" s="125"/>
      <c r="B57" s="29" t="s">
        <v>177</v>
      </c>
      <c r="C57" s="125" t="s">
        <v>124</v>
      </c>
      <c r="D57" s="147" t="s">
        <v>178</v>
      </c>
      <c r="E57" s="147"/>
      <c r="F57" s="125"/>
      <c r="G57" s="125">
        <v>200000</v>
      </c>
      <c r="H57" s="125"/>
      <c r="I57" s="125">
        <v>200000</v>
      </c>
    </row>
    <row r="58" spans="1:9" ht="15.75">
      <c r="A58" s="125"/>
      <c r="B58" s="93" t="s">
        <v>42</v>
      </c>
      <c r="C58" s="125"/>
      <c r="D58" s="147"/>
      <c r="E58" s="147"/>
      <c r="F58" s="125"/>
      <c r="G58" s="125"/>
      <c r="H58" s="125"/>
      <c r="I58" s="125"/>
    </row>
    <row r="59" spans="1:9" ht="15.75">
      <c r="A59" s="125"/>
      <c r="B59" s="29" t="s">
        <v>283</v>
      </c>
      <c r="C59" s="125" t="s">
        <v>182</v>
      </c>
      <c r="D59" s="147" t="s">
        <v>183</v>
      </c>
      <c r="E59" s="147"/>
      <c r="F59" s="125"/>
      <c r="G59" s="125">
        <v>2</v>
      </c>
      <c r="H59" s="125"/>
      <c r="I59" s="125">
        <v>2</v>
      </c>
    </row>
    <row r="60" spans="1:9" ht="15.75">
      <c r="A60" s="125"/>
      <c r="B60" s="93" t="s">
        <v>43</v>
      </c>
      <c r="C60" s="125"/>
      <c r="D60" s="147"/>
      <c r="E60" s="147"/>
      <c r="F60" s="125"/>
      <c r="G60" s="125"/>
      <c r="H60" s="125"/>
      <c r="I60" s="125"/>
    </row>
    <row r="61" spans="1:9" ht="31.5">
      <c r="A61" s="125"/>
      <c r="B61" s="29" t="s">
        <v>223</v>
      </c>
      <c r="C61" s="125" t="s">
        <v>124</v>
      </c>
      <c r="D61" s="147" t="s">
        <v>183</v>
      </c>
      <c r="E61" s="147"/>
      <c r="F61" s="125"/>
      <c r="G61" s="125">
        <v>100000</v>
      </c>
      <c r="H61" s="125"/>
      <c r="I61" s="125">
        <v>100000</v>
      </c>
    </row>
    <row r="62" spans="1:9" ht="15.75">
      <c r="A62" s="125"/>
      <c r="B62" s="93" t="s">
        <v>44</v>
      </c>
      <c r="C62" s="125"/>
      <c r="D62" s="147"/>
      <c r="E62" s="147"/>
      <c r="F62" s="125"/>
      <c r="G62" s="125"/>
      <c r="H62" s="125"/>
      <c r="I62" s="125"/>
    </row>
    <row r="63" spans="1:9" ht="47.25">
      <c r="A63" s="125"/>
      <c r="B63" s="29" t="s">
        <v>279</v>
      </c>
      <c r="C63" s="125" t="s">
        <v>190</v>
      </c>
      <c r="D63" s="147" t="s">
        <v>183</v>
      </c>
      <c r="E63" s="147"/>
      <c r="F63" s="125"/>
      <c r="G63" s="125">
        <v>100</v>
      </c>
      <c r="H63" s="125"/>
      <c r="I63" s="125">
        <v>100</v>
      </c>
    </row>
    <row r="64" spans="1:9" ht="15.75">
      <c r="A64" s="23"/>
      <c r="B64" s="120"/>
      <c r="C64" s="23"/>
      <c r="D64" s="121"/>
      <c r="E64" s="121"/>
      <c r="F64" s="23"/>
      <c r="G64" s="23"/>
      <c r="H64" s="23"/>
      <c r="I64" s="23"/>
    </row>
    <row r="65" spans="1:9" ht="15.75">
      <c r="A65" s="23"/>
      <c r="B65" s="120"/>
      <c r="C65" s="23"/>
      <c r="D65" s="121"/>
      <c r="E65" s="121"/>
      <c r="F65" s="23"/>
      <c r="G65" s="23"/>
      <c r="H65" s="23"/>
      <c r="I65" s="23"/>
    </row>
    <row r="67" spans="1:9" ht="42" customHeight="1">
      <c r="A67" s="146" t="s">
        <v>120</v>
      </c>
      <c r="B67" s="146"/>
      <c r="C67" s="146"/>
      <c r="D67" s="146"/>
      <c r="E67" s="146"/>
      <c r="F67" s="146"/>
      <c r="G67" s="146"/>
      <c r="H67" s="146"/>
      <c r="I67" s="146"/>
    </row>
    <row r="68" spans="1:9" ht="15">
      <c r="A68" s="211" t="s">
        <v>58</v>
      </c>
      <c r="B68" s="211"/>
      <c r="C68" s="211"/>
      <c r="D68" s="211"/>
      <c r="E68" s="211"/>
      <c r="F68" s="211"/>
      <c r="G68" s="211"/>
      <c r="H68" s="211"/>
      <c r="I68" s="211"/>
    </row>
    <row r="70" spans="1:9" ht="15.75">
      <c r="A70" s="125" t="s">
        <v>15</v>
      </c>
      <c r="B70" s="125"/>
      <c r="C70" s="125"/>
      <c r="D70" s="125"/>
      <c r="E70" s="132"/>
      <c r="F70" s="132"/>
      <c r="G70" s="178"/>
      <c r="H70" s="178"/>
      <c r="I70" s="125"/>
    </row>
    <row r="74" spans="1:9" ht="15.75">
      <c r="A74" s="146" t="s">
        <v>5</v>
      </c>
      <c r="B74" s="146"/>
      <c r="C74" s="143" t="s">
        <v>10</v>
      </c>
      <c r="D74" s="143"/>
      <c r="E74" s="143"/>
      <c r="F74" s="6"/>
      <c r="G74" s="6"/>
      <c r="H74" s="143" t="s">
        <v>9</v>
      </c>
      <c r="I74" s="143"/>
    </row>
    <row r="75" spans="1:9" ht="15.75">
      <c r="A75" s="7"/>
      <c r="C75" s="144" t="s">
        <v>6</v>
      </c>
      <c r="D75" s="144"/>
      <c r="E75" s="144"/>
      <c r="F75" s="6"/>
      <c r="G75" s="6"/>
      <c r="H75" s="144" t="s">
        <v>7</v>
      </c>
      <c r="I75" s="144"/>
    </row>
    <row r="76" spans="1:9" ht="15.75">
      <c r="A76" s="145" t="s">
        <v>8</v>
      </c>
      <c r="B76" s="145"/>
      <c r="C76" s="148" t="s">
        <v>10</v>
      </c>
      <c r="D76" s="148"/>
      <c r="E76" s="148"/>
      <c r="F76" s="13"/>
      <c r="G76" s="13"/>
      <c r="H76" s="148" t="s">
        <v>9</v>
      </c>
      <c r="I76" s="148"/>
    </row>
    <row r="77" spans="1:9" ht="15.75">
      <c r="A77" s="7"/>
      <c r="B77" s="126"/>
      <c r="C77" s="144" t="s">
        <v>6</v>
      </c>
      <c r="D77" s="144"/>
      <c r="E77" s="144"/>
      <c r="F77" s="6"/>
      <c r="G77" s="6"/>
      <c r="H77" s="144" t="s">
        <v>7</v>
      </c>
      <c r="I77" s="144"/>
    </row>
  </sheetData>
  <sheetProtection/>
  <mergeCells count="108">
    <mergeCell ref="C77:E77"/>
    <mergeCell ref="H77:I77"/>
    <mergeCell ref="A74:B74"/>
    <mergeCell ref="C74:E74"/>
    <mergeCell ref="H74:I74"/>
    <mergeCell ref="C75:E75"/>
    <mergeCell ref="H75:I75"/>
    <mergeCell ref="A76:B76"/>
    <mergeCell ref="C76:E76"/>
    <mergeCell ref="H76:I76"/>
    <mergeCell ref="D61:E61"/>
    <mergeCell ref="D62:E62"/>
    <mergeCell ref="D63:E63"/>
    <mergeCell ref="A67:I67"/>
    <mergeCell ref="A68:I68"/>
    <mergeCell ref="E70:F70"/>
    <mergeCell ref="G70:H70"/>
    <mergeCell ref="D55:E55"/>
    <mergeCell ref="D56:E56"/>
    <mergeCell ref="D57:E57"/>
    <mergeCell ref="D58:E58"/>
    <mergeCell ref="D59:E59"/>
    <mergeCell ref="D60:E60"/>
    <mergeCell ref="E49:F49"/>
    <mergeCell ref="G49:H49"/>
    <mergeCell ref="E50:F50"/>
    <mergeCell ref="G50:H50"/>
    <mergeCell ref="A52:I52"/>
    <mergeCell ref="D54:E54"/>
    <mergeCell ref="A45:I45"/>
    <mergeCell ref="A47:A48"/>
    <mergeCell ref="B47:B48"/>
    <mergeCell ref="C47:D47"/>
    <mergeCell ref="E47:H47"/>
    <mergeCell ref="I47:I48"/>
    <mergeCell ref="E48:F48"/>
    <mergeCell ref="G48:H48"/>
    <mergeCell ref="D38:E38"/>
    <mergeCell ref="F38:G38"/>
    <mergeCell ref="H38:I38"/>
    <mergeCell ref="A40:I40"/>
    <mergeCell ref="A41:I41"/>
    <mergeCell ref="E43:F43"/>
    <mergeCell ref="G43:H43"/>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E24:F24"/>
    <mergeCell ref="G24:H24"/>
    <mergeCell ref="E25:F25"/>
    <mergeCell ref="G25:H25"/>
    <mergeCell ref="A27:I27"/>
    <mergeCell ref="D29:E29"/>
    <mergeCell ref="F29:G29"/>
    <mergeCell ref="H29:I29"/>
    <mergeCell ref="A22:A23"/>
    <mergeCell ref="B22:B23"/>
    <mergeCell ref="C22:C23"/>
    <mergeCell ref="D22:D23"/>
    <mergeCell ref="E22:H22"/>
    <mergeCell ref="I22:I23"/>
    <mergeCell ref="E23:F23"/>
    <mergeCell ref="G23:H23"/>
    <mergeCell ref="A16:B16"/>
    <mergeCell ref="C16:D16"/>
    <mergeCell ref="E16:F16"/>
    <mergeCell ref="G16:H16"/>
    <mergeCell ref="A18:I18"/>
    <mergeCell ref="A20:I20"/>
    <mergeCell ref="A14:F14"/>
    <mergeCell ref="G14:H14"/>
    <mergeCell ref="A15:B15"/>
    <mergeCell ref="C15:D15"/>
    <mergeCell ref="E15:F15"/>
    <mergeCell ref="G15:H15"/>
    <mergeCell ref="A10:F10"/>
    <mergeCell ref="G10:H10"/>
    <mergeCell ref="A11:F11"/>
    <mergeCell ref="G11:H11"/>
    <mergeCell ref="A13:F13"/>
    <mergeCell ref="G13:H13"/>
    <mergeCell ref="G1:I1"/>
    <mergeCell ref="G2:I2"/>
    <mergeCell ref="G3:I3"/>
    <mergeCell ref="G4:I4"/>
    <mergeCell ref="G5:I5"/>
    <mergeCell ref="A7:I7"/>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2" manualBreakCount="2">
    <brk id="25" max="8" man="1"/>
    <brk id="51" max="8"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A1:J37"/>
  <sheetViews>
    <sheetView view="pageBreakPreview" zoomScaleSheetLayoutView="100" zoomScalePageLayoutView="0" workbookViewId="0" topLeftCell="A22">
      <selection activeCell="A29" sqref="A29"/>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172" t="s">
        <v>0</v>
      </c>
      <c r="I1" s="172"/>
      <c r="J1" s="172"/>
    </row>
    <row r="2" spans="3:10" ht="15.75">
      <c r="C2" s="6"/>
      <c r="D2" s="6"/>
      <c r="E2" s="6"/>
      <c r="F2" s="6"/>
      <c r="G2" s="6"/>
      <c r="H2" s="172" t="s">
        <v>1</v>
      </c>
      <c r="I2" s="172"/>
      <c r="J2" s="172"/>
    </row>
    <row r="3" spans="3:10" ht="15.75">
      <c r="C3" s="6"/>
      <c r="D3" s="6"/>
      <c r="E3" s="6"/>
      <c r="F3" s="6"/>
      <c r="G3" s="6"/>
      <c r="H3" s="172" t="s">
        <v>2</v>
      </c>
      <c r="I3" s="172"/>
      <c r="J3" s="172"/>
    </row>
    <row r="4" spans="1:10" ht="15.75">
      <c r="A4" s="1"/>
      <c r="B4" s="1"/>
      <c r="C4" s="6"/>
      <c r="D4" s="6"/>
      <c r="E4" s="6"/>
      <c r="F4" s="6"/>
      <c r="G4" s="6"/>
      <c r="H4" s="172" t="s">
        <v>11</v>
      </c>
      <c r="I4" s="172"/>
      <c r="J4" s="172"/>
    </row>
    <row r="5" spans="1:10" ht="15" customHeight="1">
      <c r="A5" s="6"/>
      <c r="B5" s="6"/>
      <c r="C5" s="6"/>
      <c r="D5" s="6"/>
      <c r="E5" s="6"/>
      <c r="F5" s="6"/>
      <c r="G5" s="6"/>
      <c r="H5" s="172" t="s">
        <v>12</v>
      </c>
      <c r="I5" s="172"/>
      <c r="J5" s="172"/>
    </row>
    <row r="6" spans="1:10" ht="9.75" customHeight="1" hidden="1">
      <c r="A6" s="6"/>
      <c r="B6" s="6"/>
      <c r="C6" s="6"/>
      <c r="D6" s="6"/>
      <c r="E6" s="6"/>
      <c r="F6" s="6"/>
      <c r="G6" s="6"/>
      <c r="H6" s="6"/>
      <c r="I6" s="6"/>
      <c r="J6" s="6"/>
    </row>
    <row r="7" spans="1:10" ht="30.75" customHeight="1">
      <c r="A7" s="158" t="s">
        <v>153</v>
      </c>
      <c r="B7" s="158"/>
      <c r="C7" s="158"/>
      <c r="D7" s="158"/>
      <c r="E7" s="158"/>
      <c r="F7" s="158"/>
      <c r="G7" s="158"/>
      <c r="H7" s="158"/>
      <c r="I7" s="158"/>
      <c r="J7" s="158"/>
    </row>
    <row r="8" spans="1:10" ht="9" customHeight="1">
      <c r="A8" s="6"/>
      <c r="B8" s="6"/>
      <c r="C8" s="6"/>
      <c r="D8" s="6"/>
      <c r="E8" s="6"/>
      <c r="F8" s="6"/>
      <c r="G8" s="6"/>
      <c r="H8" s="6"/>
      <c r="I8" s="6"/>
      <c r="J8" s="6"/>
    </row>
    <row r="9" spans="1:10" ht="15.75">
      <c r="A9" s="157" t="s">
        <v>146</v>
      </c>
      <c r="B9" s="157"/>
      <c r="C9" s="157"/>
      <c r="D9" s="157"/>
      <c r="E9" s="157"/>
      <c r="F9" s="157"/>
      <c r="G9" s="159" t="s">
        <v>147</v>
      </c>
      <c r="H9" s="159"/>
      <c r="I9" s="159" t="s">
        <v>148</v>
      </c>
      <c r="J9" s="159"/>
    </row>
    <row r="10" spans="1:10" ht="27.75" customHeight="1">
      <c r="A10" s="170" t="s">
        <v>18</v>
      </c>
      <c r="B10" s="170"/>
      <c r="C10" s="170"/>
      <c r="D10" s="170"/>
      <c r="E10" s="170"/>
      <c r="F10" s="170"/>
      <c r="G10" s="171" t="s">
        <v>76</v>
      </c>
      <c r="H10" s="171"/>
      <c r="I10" s="171" t="s">
        <v>74</v>
      </c>
      <c r="J10" s="171"/>
    </row>
    <row r="11" spans="1:10" ht="5.25" customHeight="1">
      <c r="A11" s="34"/>
      <c r="B11" s="34"/>
      <c r="C11" s="34"/>
      <c r="D11" s="34"/>
      <c r="E11" s="34"/>
      <c r="F11" s="34"/>
      <c r="G11" s="38"/>
      <c r="H11" s="38"/>
      <c r="I11" s="38"/>
      <c r="J11" s="38"/>
    </row>
    <row r="12" spans="1:10" ht="31.5" customHeight="1">
      <c r="A12" s="157" t="s">
        <v>149</v>
      </c>
      <c r="B12" s="157"/>
      <c r="C12" s="157"/>
      <c r="D12" s="157"/>
      <c r="E12" s="157"/>
      <c r="F12" s="157"/>
      <c r="G12" s="159" t="s">
        <v>147</v>
      </c>
      <c r="H12" s="159"/>
      <c r="I12" s="159" t="s">
        <v>150</v>
      </c>
      <c r="J12" s="159"/>
    </row>
    <row r="13" spans="1:10" ht="40.5" customHeight="1">
      <c r="A13" s="170" t="s">
        <v>19</v>
      </c>
      <c r="B13" s="170"/>
      <c r="C13" s="170"/>
      <c r="D13" s="170"/>
      <c r="E13" s="170"/>
      <c r="F13" s="170"/>
      <c r="G13" s="171" t="s">
        <v>84</v>
      </c>
      <c r="H13" s="171"/>
      <c r="I13" s="171" t="s">
        <v>74</v>
      </c>
      <c r="J13" s="171"/>
    </row>
    <row r="14" spans="1:10" ht="29.25" customHeight="1">
      <c r="A14" s="62" t="s">
        <v>151</v>
      </c>
      <c r="B14" s="63">
        <v>7630</v>
      </c>
      <c r="C14" s="64" t="s">
        <v>133</v>
      </c>
      <c r="D14" s="173" t="s">
        <v>152</v>
      </c>
      <c r="E14" s="173"/>
      <c r="F14" s="173"/>
      <c r="G14" s="173"/>
      <c r="H14" s="173"/>
      <c r="I14" s="166">
        <v>22201100000</v>
      </c>
      <c r="J14" s="166"/>
    </row>
    <row r="15" spans="1:10" ht="89.25" customHeight="1">
      <c r="A15" s="65" t="s">
        <v>86</v>
      </c>
      <c r="B15" s="65" t="s">
        <v>87</v>
      </c>
      <c r="C15" s="65" t="s">
        <v>88</v>
      </c>
      <c r="D15" s="171" t="s">
        <v>85</v>
      </c>
      <c r="E15" s="171"/>
      <c r="F15" s="171"/>
      <c r="G15" s="171"/>
      <c r="H15" s="171"/>
      <c r="I15" s="171" t="s">
        <v>75</v>
      </c>
      <c r="J15" s="171"/>
    </row>
    <row r="16" spans="1:10" ht="2.25" customHeight="1">
      <c r="A16" s="34"/>
      <c r="B16" s="34"/>
      <c r="C16" s="34"/>
      <c r="D16" s="34"/>
      <c r="E16" s="34"/>
      <c r="F16" s="34"/>
      <c r="G16" s="12"/>
      <c r="H16" s="12"/>
      <c r="I16" s="12"/>
      <c r="J16" s="12"/>
    </row>
    <row r="17" spans="1:10" ht="15.75">
      <c r="A17" s="160" t="s">
        <v>97</v>
      </c>
      <c r="B17" s="160"/>
      <c r="C17" s="160"/>
      <c r="D17" s="160"/>
      <c r="E17" s="160"/>
      <c r="F17" s="160"/>
      <c r="G17" s="160"/>
      <c r="H17" s="160"/>
      <c r="I17" s="160"/>
      <c r="J17" s="160"/>
    </row>
    <row r="18" spans="1:10" ht="1.5" customHeight="1">
      <c r="A18" s="6"/>
      <c r="B18" s="6"/>
      <c r="C18" s="6"/>
      <c r="D18" s="6"/>
      <c r="E18" s="6"/>
      <c r="F18" s="6"/>
      <c r="G18" s="6"/>
      <c r="H18" s="6"/>
      <c r="I18" s="6"/>
      <c r="J18" s="6"/>
    </row>
    <row r="19" spans="1:10" ht="17.25" customHeight="1">
      <c r="A19" s="160" t="s">
        <v>64</v>
      </c>
      <c r="B19" s="160"/>
      <c r="C19" s="160"/>
      <c r="D19" s="160"/>
      <c r="E19" s="160"/>
      <c r="F19" s="160"/>
      <c r="G19" s="160"/>
      <c r="H19" s="160"/>
      <c r="I19" s="160"/>
      <c r="J19" s="160"/>
    </row>
    <row r="20" spans="1:10" s="68" customFormat="1" ht="42" customHeight="1">
      <c r="A20" s="174" t="s">
        <v>197</v>
      </c>
      <c r="B20" s="174"/>
      <c r="C20" s="174"/>
      <c r="D20" s="174"/>
      <c r="E20" s="174"/>
      <c r="F20" s="174"/>
      <c r="G20" s="174"/>
      <c r="H20" s="174"/>
      <c r="I20" s="174"/>
      <c r="J20" s="174"/>
    </row>
    <row r="21" spans="1:10" ht="15.75">
      <c r="A21" s="160" t="s">
        <v>65</v>
      </c>
      <c r="B21" s="160"/>
      <c r="C21" s="160"/>
      <c r="D21" s="160"/>
      <c r="E21" s="160"/>
      <c r="F21" s="160"/>
      <c r="G21" s="160"/>
      <c r="H21" s="160"/>
      <c r="I21" s="160"/>
      <c r="J21" s="160"/>
    </row>
    <row r="22" spans="1:10" s="68" customFormat="1" ht="18" customHeight="1">
      <c r="A22" s="168" t="s">
        <v>198</v>
      </c>
      <c r="B22" s="175"/>
      <c r="C22" s="175"/>
      <c r="D22" s="175"/>
      <c r="E22" s="175"/>
      <c r="F22" s="175"/>
      <c r="G22" s="175"/>
      <c r="H22" s="175"/>
      <c r="I22" s="175"/>
      <c r="J22" s="175"/>
    </row>
    <row r="23" spans="1:10" s="68" customFormat="1" ht="19.5" customHeight="1">
      <c r="A23" s="69" t="s">
        <v>199</v>
      </c>
      <c r="B23" s="70"/>
      <c r="C23" s="70"/>
      <c r="D23" s="70"/>
      <c r="E23" s="70"/>
      <c r="F23" s="70"/>
      <c r="G23" s="70"/>
      <c r="H23" s="70"/>
      <c r="I23" s="70"/>
      <c r="J23" s="70"/>
    </row>
    <row r="24" spans="1:10" s="68" customFormat="1" ht="31.5" customHeight="1">
      <c r="A24" s="168" t="s">
        <v>200</v>
      </c>
      <c r="B24" s="168"/>
      <c r="C24" s="168"/>
      <c r="D24" s="168"/>
      <c r="E24" s="168"/>
      <c r="F24" s="168"/>
      <c r="G24" s="168"/>
      <c r="H24" s="168"/>
      <c r="I24" s="168"/>
      <c r="J24" s="70"/>
    </row>
    <row r="25" spans="1:10" s="68" customFormat="1" ht="30" customHeight="1">
      <c r="A25" s="168" t="s">
        <v>201</v>
      </c>
      <c r="B25" s="168"/>
      <c r="C25" s="168"/>
      <c r="D25" s="168"/>
      <c r="E25" s="168"/>
      <c r="F25" s="168"/>
      <c r="G25" s="168"/>
      <c r="H25" s="168"/>
      <c r="I25" s="168"/>
      <c r="J25" s="70"/>
    </row>
    <row r="26" spans="1:10" s="68" customFormat="1" ht="21" customHeight="1">
      <c r="A26" s="69" t="s">
        <v>202</v>
      </c>
      <c r="B26" s="70"/>
      <c r="C26" s="70"/>
      <c r="D26" s="70"/>
      <c r="E26" s="70"/>
      <c r="F26" s="70"/>
      <c r="G26" s="70"/>
      <c r="H26" s="70"/>
      <c r="I26" s="70"/>
      <c r="J26" s="70"/>
    </row>
    <row r="27" spans="1:10" s="68" customFormat="1" ht="31.5" customHeight="1">
      <c r="A27" s="168" t="s">
        <v>203</v>
      </c>
      <c r="B27" s="168"/>
      <c r="C27" s="168"/>
      <c r="D27" s="168"/>
      <c r="E27" s="168"/>
      <c r="F27" s="168"/>
      <c r="G27" s="168"/>
      <c r="H27" s="168"/>
      <c r="I27" s="168"/>
      <c r="J27" s="70"/>
    </row>
    <row r="28" spans="1:10" ht="14.25" customHeight="1">
      <c r="A28" s="66" t="s">
        <v>204</v>
      </c>
      <c r="B28" s="48"/>
      <c r="C28" s="48"/>
      <c r="D28" s="48"/>
      <c r="E28" s="48"/>
      <c r="F28" s="48"/>
      <c r="G28" s="48"/>
      <c r="H28" s="48"/>
      <c r="I28" s="48"/>
      <c r="J28" s="48"/>
    </row>
    <row r="29" spans="1:10" ht="21" customHeight="1">
      <c r="A29" s="66" t="s">
        <v>205</v>
      </c>
      <c r="B29" s="55"/>
      <c r="C29" s="55"/>
      <c r="D29" s="55"/>
      <c r="E29" s="55"/>
      <c r="F29" s="55"/>
      <c r="G29" s="55"/>
      <c r="H29" s="55"/>
      <c r="I29" s="55"/>
      <c r="J29" s="55"/>
    </row>
    <row r="30" spans="1:10" ht="22.5" customHeight="1">
      <c r="A30" s="66" t="s">
        <v>206</v>
      </c>
      <c r="B30" s="55"/>
      <c r="C30" s="55"/>
      <c r="D30" s="55"/>
      <c r="E30" s="55"/>
      <c r="F30" s="55"/>
      <c r="G30" s="55"/>
      <c r="H30" s="55"/>
      <c r="I30" s="55"/>
      <c r="J30" s="55"/>
    </row>
    <row r="31" spans="1:10" ht="17.25" customHeight="1">
      <c r="A31" s="66" t="s">
        <v>207</v>
      </c>
      <c r="B31" s="55"/>
      <c r="C31" s="55"/>
      <c r="D31" s="55"/>
      <c r="E31" s="55"/>
      <c r="F31" s="55"/>
      <c r="G31" s="55"/>
      <c r="H31" s="55"/>
      <c r="I31" s="55"/>
      <c r="J31" s="55"/>
    </row>
    <row r="32" spans="1:10" ht="15.75">
      <c r="A32" s="160" t="s">
        <v>66</v>
      </c>
      <c r="B32" s="160"/>
      <c r="C32" s="160"/>
      <c r="D32" s="160"/>
      <c r="E32" s="160"/>
      <c r="F32" s="160"/>
      <c r="G32" s="160"/>
      <c r="H32" s="160"/>
      <c r="I32" s="160"/>
      <c r="J32" s="160"/>
    </row>
    <row r="33" spans="1:10" ht="33" customHeight="1">
      <c r="A33" s="168" t="s">
        <v>208</v>
      </c>
      <c r="B33" s="168"/>
      <c r="C33" s="168"/>
      <c r="D33" s="168"/>
      <c r="E33" s="168"/>
      <c r="F33" s="168"/>
      <c r="G33" s="168"/>
      <c r="H33" s="168"/>
      <c r="I33" s="168"/>
      <c r="J33" s="168"/>
    </row>
    <row r="34" spans="1:10" ht="33" customHeight="1">
      <c r="A34" s="67"/>
      <c r="B34" s="67"/>
      <c r="C34" s="67"/>
      <c r="D34" s="67"/>
      <c r="E34" s="67"/>
      <c r="F34" s="67"/>
      <c r="G34" s="67"/>
      <c r="H34" s="67"/>
      <c r="I34" s="67"/>
      <c r="J34" s="67"/>
    </row>
    <row r="35" spans="1:2" ht="15.75">
      <c r="A35" s="2"/>
      <c r="B35" s="2"/>
    </row>
    <row r="37" spans="1:2" ht="15.75">
      <c r="A37" s="2"/>
      <c r="B37" s="2"/>
    </row>
  </sheetData>
  <sheetProtection/>
  <mergeCells count="32">
    <mergeCell ref="A33:J33"/>
    <mergeCell ref="D14:H14"/>
    <mergeCell ref="I14:J14"/>
    <mergeCell ref="D15:H15"/>
    <mergeCell ref="I15:J15"/>
    <mergeCell ref="A17:J17"/>
    <mergeCell ref="A20:J20"/>
    <mergeCell ref="A21:J21"/>
    <mergeCell ref="A22:J22"/>
    <mergeCell ref="A32:J32"/>
    <mergeCell ref="A24:I24"/>
    <mergeCell ref="A25:I25"/>
    <mergeCell ref="A27:I27"/>
    <mergeCell ref="A10:F10"/>
    <mergeCell ref="G10:H10"/>
    <mergeCell ref="I10:J10"/>
    <mergeCell ref="A19:J19"/>
    <mergeCell ref="A12:F12"/>
    <mergeCell ref="G12:H12"/>
    <mergeCell ref="I12:J12"/>
    <mergeCell ref="H1:J1"/>
    <mergeCell ref="H2:J2"/>
    <mergeCell ref="H3:J3"/>
    <mergeCell ref="H4:J4"/>
    <mergeCell ref="H5:J5"/>
    <mergeCell ref="A7:J7"/>
    <mergeCell ref="G9:H9"/>
    <mergeCell ref="I9:J9"/>
    <mergeCell ref="A13:F13"/>
    <mergeCell ref="G13:H13"/>
    <mergeCell ref="I13:J13"/>
    <mergeCell ref="A9:F9"/>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J31"/>
  <sheetViews>
    <sheetView view="pageBreakPreview" zoomScaleSheetLayoutView="100" zoomScalePageLayoutView="0" workbookViewId="0" topLeftCell="A19">
      <selection activeCell="A24" sqref="A24:J24"/>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172" t="s">
        <v>0</v>
      </c>
      <c r="I1" s="172"/>
      <c r="J1" s="172"/>
    </row>
    <row r="2" spans="3:10" ht="15.75">
      <c r="C2" s="6"/>
      <c r="D2" s="6"/>
      <c r="E2" s="6"/>
      <c r="F2" s="6"/>
      <c r="G2" s="6"/>
      <c r="H2" s="172" t="s">
        <v>1</v>
      </c>
      <c r="I2" s="172"/>
      <c r="J2" s="172"/>
    </row>
    <row r="3" spans="3:10" ht="15.75">
      <c r="C3" s="6"/>
      <c r="D3" s="6"/>
      <c r="E3" s="6"/>
      <c r="F3" s="6"/>
      <c r="G3" s="6"/>
      <c r="H3" s="172" t="s">
        <v>2</v>
      </c>
      <c r="I3" s="172"/>
      <c r="J3" s="172"/>
    </row>
    <row r="4" spans="1:10" ht="15.75">
      <c r="A4" s="1"/>
      <c r="B4" s="1"/>
      <c r="C4" s="6"/>
      <c r="D4" s="6"/>
      <c r="E4" s="6"/>
      <c r="F4" s="6"/>
      <c r="G4" s="6"/>
      <c r="H4" s="172" t="s">
        <v>11</v>
      </c>
      <c r="I4" s="172"/>
      <c r="J4" s="172"/>
    </row>
    <row r="5" spans="1:10" ht="15.75">
      <c r="A5" s="6"/>
      <c r="B5" s="6"/>
      <c r="C5" s="6"/>
      <c r="D5" s="6"/>
      <c r="E5" s="6"/>
      <c r="F5" s="6"/>
      <c r="G5" s="6"/>
      <c r="H5" s="172" t="s">
        <v>12</v>
      </c>
      <c r="I5" s="172"/>
      <c r="J5" s="172"/>
    </row>
    <row r="6" spans="1:10" ht="9.75" customHeight="1">
      <c r="A6" s="6"/>
      <c r="B6" s="6"/>
      <c r="C6" s="6"/>
      <c r="D6" s="6"/>
      <c r="E6" s="6"/>
      <c r="F6" s="6"/>
      <c r="G6" s="6"/>
      <c r="H6" s="6"/>
      <c r="I6" s="6"/>
      <c r="J6" s="6"/>
    </row>
    <row r="7" spans="1:10" ht="18.75">
      <c r="A7" s="158" t="s">
        <v>153</v>
      </c>
      <c r="B7" s="158"/>
      <c r="C7" s="158"/>
      <c r="D7" s="158"/>
      <c r="E7" s="158"/>
      <c r="F7" s="158"/>
      <c r="G7" s="158"/>
      <c r="H7" s="158"/>
      <c r="I7" s="158"/>
      <c r="J7" s="158"/>
    </row>
    <row r="8" spans="1:10" ht="9" customHeight="1">
      <c r="A8" s="6"/>
      <c r="B8" s="6"/>
      <c r="C8" s="6"/>
      <c r="D8" s="6"/>
      <c r="E8" s="6"/>
      <c r="F8" s="6"/>
      <c r="G8" s="6"/>
      <c r="H8" s="6"/>
      <c r="I8" s="6"/>
      <c r="J8" s="6"/>
    </row>
    <row r="9" spans="1:10" ht="15.75">
      <c r="A9" s="157" t="s">
        <v>146</v>
      </c>
      <c r="B9" s="157"/>
      <c r="C9" s="157"/>
      <c r="D9" s="157"/>
      <c r="E9" s="157"/>
      <c r="F9" s="157"/>
      <c r="G9" s="159" t="s">
        <v>147</v>
      </c>
      <c r="H9" s="159"/>
      <c r="I9" s="159" t="s">
        <v>148</v>
      </c>
      <c r="J9" s="159"/>
    </row>
    <row r="10" spans="1:10" ht="27.75" customHeight="1">
      <c r="A10" s="170" t="s">
        <v>18</v>
      </c>
      <c r="B10" s="170"/>
      <c r="C10" s="170"/>
      <c r="D10" s="170"/>
      <c r="E10" s="170"/>
      <c r="F10" s="170"/>
      <c r="G10" s="171" t="s">
        <v>76</v>
      </c>
      <c r="H10" s="171"/>
      <c r="I10" s="171" t="s">
        <v>74</v>
      </c>
      <c r="J10" s="171"/>
    </row>
    <row r="11" spans="1:10" ht="12.75" customHeight="1">
      <c r="A11" s="34"/>
      <c r="B11" s="34"/>
      <c r="C11" s="34"/>
      <c r="D11" s="34"/>
      <c r="E11" s="34"/>
      <c r="F11" s="34"/>
      <c r="G11" s="38"/>
      <c r="H11" s="38"/>
      <c r="I11" s="38"/>
      <c r="J11" s="38"/>
    </row>
    <row r="12" spans="1:10" ht="18.75" customHeight="1">
      <c r="A12" s="157" t="s">
        <v>149</v>
      </c>
      <c r="B12" s="157"/>
      <c r="C12" s="157"/>
      <c r="D12" s="157"/>
      <c r="E12" s="157"/>
      <c r="F12" s="157"/>
      <c r="G12" s="159" t="s">
        <v>147</v>
      </c>
      <c r="H12" s="159"/>
      <c r="I12" s="159" t="s">
        <v>150</v>
      </c>
      <c r="J12" s="159"/>
    </row>
    <row r="13" spans="1:10" ht="40.5" customHeight="1">
      <c r="A13" s="170" t="s">
        <v>19</v>
      </c>
      <c r="B13" s="170"/>
      <c r="C13" s="170"/>
      <c r="D13" s="170"/>
      <c r="E13" s="170"/>
      <c r="F13" s="170"/>
      <c r="G13" s="171" t="s">
        <v>84</v>
      </c>
      <c r="H13" s="171"/>
      <c r="I13" s="171" t="s">
        <v>74</v>
      </c>
      <c r="J13" s="171"/>
    </row>
    <row r="14" spans="1:10" ht="21.75" customHeight="1">
      <c r="A14" s="62" t="s">
        <v>154</v>
      </c>
      <c r="B14" s="63">
        <v>7693</v>
      </c>
      <c r="C14" s="64" t="s">
        <v>134</v>
      </c>
      <c r="D14" s="173" t="s">
        <v>155</v>
      </c>
      <c r="E14" s="173"/>
      <c r="F14" s="173"/>
      <c r="G14" s="173"/>
      <c r="H14" s="173"/>
      <c r="I14" s="166">
        <v>22201100000</v>
      </c>
      <c r="J14" s="166"/>
    </row>
    <row r="15" spans="1:10" ht="93" customHeight="1">
      <c r="A15" s="65" t="s">
        <v>86</v>
      </c>
      <c r="B15" s="65" t="s">
        <v>87</v>
      </c>
      <c r="C15" s="65" t="s">
        <v>88</v>
      </c>
      <c r="D15" s="171" t="s">
        <v>85</v>
      </c>
      <c r="E15" s="171"/>
      <c r="F15" s="171"/>
      <c r="G15" s="171"/>
      <c r="H15" s="171"/>
      <c r="I15" s="171" t="s">
        <v>75</v>
      </c>
      <c r="J15" s="171"/>
    </row>
    <row r="16" spans="1:10" ht="6.75" customHeight="1">
      <c r="A16" s="34"/>
      <c r="B16" s="34"/>
      <c r="C16" s="34"/>
      <c r="D16" s="34"/>
      <c r="E16" s="34"/>
      <c r="F16" s="34"/>
      <c r="G16" s="12"/>
      <c r="H16" s="12"/>
      <c r="I16" s="12"/>
      <c r="J16" s="12"/>
    </row>
    <row r="17" spans="1:10" ht="15.75">
      <c r="A17" s="160" t="s">
        <v>97</v>
      </c>
      <c r="B17" s="160"/>
      <c r="C17" s="160"/>
      <c r="D17" s="160"/>
      <c r="E17" s="160"/>
      <c r="F17" s="160"/>
      <c r="G17" s="160"/>
      <c r="H17" s="160"/>
      <c r="I17" s="160"/>
      <c r="J17" s="160"/>
    </row>
    <row r="18" spans="1:10" ht="8.25" customHeight="1">
      <c r="A18" s="6"/>
      <c r="B18" s="6"/>
      <c r="C18" s="6"/>
      <c r="D18" s="6"/>
      <c r="E18" s="6"/>
      <c r="F18" s="6"/>
      <c r="G18" s="6"/>
      <c r="H18" s="6"/>
      <c r="I18" s="6"/>
      <c r="J18" s="6"/>
    </row>
    <row r="19" spans="1:10" ht="21.75" customHeight="1">
      <c r="A19" s="160" t="s">
        <v>64</v>
      </c>
      <c r="B19" s="160"/>
      <c r="C19" s="160"/>
      <c r="D19" s="160"/>
      <c r="E19" s="160"/>
      <c r="F19" s="160"/>
      <c r="G19" s="160"/>
      <c r="H19" s="160"/>
      <c r="I19" s="160"/>
      <c r="J19" s="160"/>
    </row>
    <row r="20" spans="1:10" ht="15.75">
      <c r="A20" s="176" t="s">
        <v>156</v>
      </c>
      <c r="B20" s="176"/>
      <c r="C20" s="176"/>
      <c r="D20" s="176"/>
      <c r="E20" s="176"/>
      <c r="F20" s="176"/>
      <c r="G20" s="176"/>
      <c r="H20" s="176"/>
      <c r="I20" s="176"/>
      <c r="J20" s="176"/>
    </row>
    <row r="21" spans="1:10" ht="40.5" customHeight="1">
      <c r="A21" s="174" t="s">
        <v>157</v>
      </c>
      <c r="B21" s="174"/>
      <c r="C21" s="174"/>
      <c r="D21" s="174"/>
      <c r="E21" s="174"/>
      <c r="F21" s="174"/>
      <c r="G21" s="174"/>
      <c r="H21" s="174"/>
      <c r="I21" s="174"/>
      <c r="J21" s="174"/>
    </row>
    <row r="22" spans="1:10" ht="15.75">
      <c r="A22" s="160" t="s">
        <v>65</v>
      </c>
      <c r="B22" s="160"/>
      <c r="C22" s="160"/>
      <c r="D22" s="160"/>
      <c r="E22" s="160"/>
      <c r="F22" s="160"/>
      <c r="G22" s="160"/>
      <c r="H22" s="160"/>
      <c r="I22" s="160"/>
      <c r="J22" s="160"/>
    </row>
    <row r="23" spans="1:10" ht="30.75" customHeight="1">
      <c r="A23" s="177" t="s">
        <v>158</v>
      </c>
      <c r="B23" s="177"/>
      <c r="C23" s="177"/>
      <c r="D23" s="177"/>
      <c r="E23" s="177"/>
      <c r="F23" s="177"/>
      <c r="G23" s="177"/>
      <c r="H23" s="177"/>
      <c r="I23" s="177"/>
      <c r="J23" s="177"/>
    </row>
    <row r="24" spans="1:10" ht="31.5" customHeight="1">
      <c r="A24" s="168" t="s">
        <v>159</v>
      </c>
      <c r="B24" s="168"/>
      <c r="C24" s="168"/>
      <c r="D24" s="168"/>
      <c r="E24" s="168"/>
      <c r="F24" s="168"/>
      <c r="G24" s="168"/>
      <c r="H24" s="168"/>
      <c r="I24" s="168"/>
      <c r="J24" s="168"/>
    </row>
    <row r="25" spans="1:10" ht="15.75">
      <c r="A25" s="177" t="s">
        <v>160</v>
      </c>
      <c r="B25" s="177"/>
      <c r="C25" s="177"/>
      <c r="D25" s="177"/>
      <c r="E25" s="177"/>
      <c r="F25" s="177"/>
      <c r="G25" s="177"/>
      <c r="H25" s="177"/>
      <c r="I25" s="177"/>
      <c r="J25" s="177"/>
    </row>
    <row r="26" spans="1:10" ht="15.75">
      <c r="A26" s="160" t="s">
        <v>66</v>
      </c>
      <c r="B26" s="160"/>
      <c r="C26" s="160"/>
      <c r="D26" s="160"/>
      <c r="E26" s="160"/>
      <c r="F26" s="160"/>
      <c r="G26" s="160"/>
      <c r="H26" s="160"/>
      <c r="I26" s="160"/>
      <c r="J26" s="160"/>
    </row>
    <row r="27" spans="1:10" ht="71.25" customHeight="1">
      <c r="A27" s="168" t="s">
        <v>161</v>
      </c>
      <c r="B27" s="168"/>
      <c r="C27" s="168"/>
      <c r="D27" s="168"/>
      <c r="E27" s="168"/>
      <c r="F27" s="168"/>
      <c r="G27" s="168"/>
      <c r="H27" s="168"/>
      <c r="I27" s="168"/>
      <c r="J27" s="168"/>
    </row>
    <row r="28" spans="1:10" ht="33" customHeight="1">
      <c r="A28" s="67"/>
      <c r="B28" s="67"/>
      <c r="C28" s="67"/>
      <c r="D28" s="67"/>
      <c r="E28" s="67"/>
      <c r="F28" s="67"/>
      <c r="G28" s="67"/>
      <c r="H28" s="67"/>
      <c r="I28" s="67"/>
      <c r="J28" s="67"/>
    </row>
    <row r="29" spans="1:2" ht="15.75">
      <c r="A29" s="2"/>
      <c r="B29" s="2"/>
    </row>
    <row r="31" spans="1:2" ht="15.75">
      <c r="A31" s="2"/>
      <c r="B31" s="2"/>
    </row>
  </sheetData>
  <sheetProtection/>
  <mergeCells count="32">
    <mergeCell ref="A26:J26"/>
    <mergeCell ref="A27:J27"/>
    <mergeCell ref="A20:J20"/>
    <mergeCell ref="A21:J21"/>
    <mergeCell ref="A22:J22"/>
    <mergeCell ref="A23:J23"/>
    <mergeCell ref="A24:J24"/>
    <mergeCell ref="A25:J25"/>
    <mergeCell ref="D14:H14"/>
    <mergeCell ref="I14:J14"/>
    <mergeCell ref="D15:H15"/>
    <mergeCell ref="I15:J15"/>
    <mergeCell ref="A17:J17"/>
    <mergeCell ref="A19:J19"/>
    <mergeCell ref="A12:F12"/>
    <mergeCell ref="G12:H12"/>
    <mergeCell ref="I12:J12"/>
    <mergeCell ref="A13:F13"/>
    <mergeCell ref="G13:H13"/>
    <mergeCell ref="I13:J13"/>
    <mergeCell ref="A9:F9"/>
    <mergeCell ref="G9:H9"/>
    <mergeCell ref="I9:J9"/>
    <mergeCell ref="A10:F10"/>
    <mergeCell ref="G10:H10"/>
    <mergeCell ref="I10:J10"/>
    <mergeCell ref="H1:J1"/>
    <mergeCell ref="H2:J2"/>
    <mergeCell ref="H3:J3"/>
    <mergeCell ref="H4:J4"/>
    <mergeCell ref="H5:J5"/>
    <mergeCell ref="A7:J7"/>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J28"/>
  <sheetViews>
    <sheetView view="pageBreakPreview" zoomScaleSheetLayoutView="100" zoomScalePageLayoutView="0" workbookViewId="0" topLeftCell="A10">
      <selection activeCell="D18" sqref="D18"/>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6"/>
      <c r="D1" s="6"/>
      <c r="E1" s="6"/>
      <c r="F1" s="6"/>
      <c r="G1" s="6"/>
      <c r="H1" s="172" t="s">
        <v>0</v>
      </c>
      <c r="I1" s="172"/>
      <c r="J1" s="172"/>
    </row>
    <row r="2" spans="3:10" ht="15.75">
      <c r="C2" s="6"/>
      <c r="D2" s="6"/>
      <c r="E2" s="6"/>
      <c r="F2" s="6"/>
      <c r="G2" s="6"/>
      <c r="H2" s="172" t="s">
        <v>1</v>
      </c>
      <c r="I2" s="172"/>
      <c r="J2" s="172"/>
    </row>
    <row r="3" spans="3:10" ht="15.75">
      <c r="C3" s="6"/>
      <c r="D3" s="6"/>
      <c r="E3" s="6"/>
      <c r="F3" s="6"/>
      <c r="G3" s="6"/>
      <c r="H3" s="172" t="s">
        <v>2</v>
      </c>
      <c r="I3" s="172"/>
      <c r="J3" s="172"/>
    </row>
    <row r="4" spans="1:10" ht="15.75">
      <c r="A4" s="1"/>
      <c r="B4" s="1"/>
      <c r="C4" s="6"/>
      <c r="D4" s="6"/>
      <c r="E4" s="6"/>
      <c r="F4" s="6"/>
      <c r="G4" s="6"/>
      <c r="H4" s="172" t="s">
        <v>11</v>
      </c>
      <c r="I4" s="172"/>
      <c r="J4" s="172"/>
    </row>
    <row r="5" spans="1:10" ht="15.75">
      <c r="A5" s="6"/>
      <c r="B5" s="6"/>
      <c r="C5" s="6"/>
      <c r="D5" s="6"/>
      <c r="E5" s="6"/>
      <c r="F5" s="6"/>
      <c r="G5" s="6"/>
      <c r="H5" s="172" t="s">
        <v>12</v>
      </c>
      <c r="I5" s="172"/>
      <c r="J5" s="172"/>
    </row>
    <row r="6" spans="1:10" ht="9.75" customHeight="1">
      <c r="A6" s="6"/>
      <c r="B6" s="6"/>
      <c r="C6" s="6"/>
      <c r="D6" s="6"/>
      <c r="E6" s="6"/>
      <c r="F6" s="6"/>
      <c r="G6" s="6"/>
      <c r="H6" s="6"/>
      <c r="I6" s="6"/>
      <c r="J6" s="6"/>
    </row>
    <row r="7" spans="1:10" ht="18.75">
      <c r="A7" s="158" t="s">
        <v>153</v>
      </c>
      <c r="B7" s="158"/>
      <c r="C7" s="158"/>
      <c r="D7" s="158"/>
      <c r="E7" s="158"/>
      <c r="F7" s="158"/>
      <c r="G7" s="158"/>
      <c r="H7" s="158"/>
      <c r="I7" s="158"/>
      <c r="J7" s="158"/>
    </row>
    <row r="8" spans="1:10" ht="9" customHeight="1">
      <c r="A8" s="6"/>
      <c r="B8" s="6"/>
      <c r="C8" s="6"/>
      <c r="D8" s="6"/>
      <c r="E8" s="6"/>
      <c r="F8" s="6"/>
      <c r="G8" s="6"/>
      <c r="H8" s="6"/>
      <c r="I8" s="6"/>
      <c r="J8" s="6"/>
    </row>
    <row r="9" spans="1:10" ht="15.75">
      <c r="A9" s="157" t="s">
        <v>146</v>
      </c>
      <c r="B9" s="157"/>
      <c r="C9" s="157"/>
      <c r="D9" s="157"/>
      <c r="E9" s="157"/>
      <c r="F9" s="157"/>
      <c r="G9" s="159" t="s">
        <v>147</v>
      </c>
      <c r="H9" s="159"/>
      <c r="I9" s="159" t="s">
        <v>148</v>
      </c>
      <c r="J9" s="159"/>
    </row>
    <row r="10" spans="1:10" ht="27.75" customHeight="1">
      <c r="A10" s="170" t="s">
        <v>18</v>
      </c>
      <c r="B10" s="170"/>
      <c r="C10" s="170"/>
      <c r="D10" s="170"/>
      <c r="E10" s="170"/>
      <c r="F10" s="170"/>
      <c r="G10" s="171" t="s">
        <v>76</v>
      </c>
      <c r="H10" s="171"/>
      <c r="I10" s="171" t="s">
        <v>74</v>
      </c>
      <c r="J10" s="171"/>
    </row>
    <row r="11" spans="1:10" ht="12.75" customHeight="1">
      <c r="A11" s="34"/>
      <c r="B11" s="34"/>
      <c r="C11" s="34"/>
      <c r="D11" s="34"/>
      <c r="E11" s="34"/>
      <c r="F11" s="34"/>
      <c r="G11" s="38"/>
      <c r="H11" s="38"/>
      <c r="I11" s="38"/>
      <c r="J11" s="38"/>
    </row>
    <row r="12" spans="1:10" ht="18.75" customHeight="1">
      <c r="A12" s="157" t="s">
        <v>149</v>
      </c>
      <c r="B12" s="157"/>
      <c r="C12" s="157"/>
      <c r="D12" s="157"/>
      <c r="E12" s="157"/>
      <c r="F12" s="157"/>
      <c r="G12" s="159" t="s">
        <v>147</v>
      </c>
      <c r="H12" s="159"/>
      <c r="I12" s="159" t="s">
        <v>150</v>
      </c>
      <c r="J12" s="159"/>
    </row>
    <row r="13" spans="1:10" ht="40.5" customHeight="1">
      <c r="A13" s="170" t="s">
        <v>19</v>
      </c>
      <c r="B13" s="170"/>
      <c r="C13" s="170"/>
      <c r="D13" s="170"/>
      <c r="E13" s="170"/>
      <c r="F13" s="170"/>
      <c r="G13" s="171" t="s">
        <v>84</v>
      </c>
      <c r="H13" s="171"/>
      <c r="I13" s="171" t="s">
        <v>74</v>
      </c>
      <c r="J13" s="171"/>
    </row>
    <row r="14" spans="1:10" ht="21.75" customHeight="1">
      <c r="A14" s="62" t="s">
        <v>247</v>
      </c>
      <c r="B14" s="85">
        <v>7370</v>
      </c>
      <c r="C14" s="64" t="s">
        <v>134</v>
      </c>
      <c r="D14" s="173" t="s">
        <v>129</v>
      </c>
      <c r="E14" s="173"/>
      <c r="F14" s="173"/>
      <c r="G14" s="173"/>
      <c r="H14" s="173"/>
      <c r="I14" s="166">
        <v>22201100000</v>
      </c>
      <c r="J14" s="166"/>
    </row>
    <row r="15" spans="1:10" ht="93" customHeight="1">
      <c r="A15" s="65" t="s">
        <v>86</v>
      </c>
      <c r="B15" s="65" t="s">
        <v>87</v>
      </c>
      <c r="C15" s="65" t="s">
        <v>88</v>
      </c>
      <c r="D15" s="171" t="s">
        <v>85</v>
      </c>
      <c r="E15" s="171"/>
      <c r="F15" s="171"/>
      <c r="G15" s="171"/>
      <c r="H15" s="171"/>
      <c r="I15" s="171" t="s">
        <v>75</v>
      </c>
      <c r="J15" s="171"/>
    </row>
    <row r="16" spans="1:10" ht="3" customHeight="1">
      <c r="A16" s="34"/>
      <c r="B16" s="34"/>
      <c r="C16" s="34"/>
      <c r="D16" s="34"/>
      <c r="E16" s="34"/>
      <c r="F16" s="34"/>
      <c r="G16" s="12"/>
      <c r="H16" s="12"/>
      <c r="I16" s="12"/>
      <c r="J16" s="12"/>
    </row>
    <row r="17" spans="1:10" ht="15.75">
      <c r="A17" s="160" t="s">
        <v>97</v>
      </c>
      <c r="B17" s="160"/>
      <c r="C17" s="160"/>
      <c r="D17" s="160"/>
      <c r="E17" s="160"/>
      <c r="F17" s="160"/>
      <c r="G17" s="160"/>
      <c r="H17" s="160"/>
      <c r="I17" s="160"/>
      <c r="J17" s="160"/>
    </row>
    <row r="18" spans="1:10" ht="6.75" customHeight="1">
      <c r="A18" s="6"/>
      <c r="B18" s="6"/>
      <c r="C18" s="6"/>
      <c r="D18" s="6"/>
      <c r="E18" s="6"/>
      <c r="F18" s="6"/>
      <c r="G18" s="6"/>
      <c r="H18" s="6"/>
      <c r="I18" s="6"/>
      <c r="J18" s="6"/>
    </row>
    <row r="19" spans="1:10" ht="21.75" customHeight="1">
      <c r="A19" s="160" t="s">
        <v>64</v>
      </c>
      <c r="B19" s="160"/>
      <c r="C19" s="160"/>
      <c r="D19" s="160"/>
      <c r="E19" s="160"/>
      <c r="F19" s="160"/>
      <c r="G19" s="160"/>
      <c r="H19" s="160"/>
      <c r="I19" s="160"/>
      <c r="J19" s="160"/>
    </row>
    <row r="20" spans="1:10" ht="30.75" customHeight="1">
      <c r="A20" s="174" t="s">
        <v>248</v>
      </c>
      <c r="B20" s="174"/>
      <c r="C20" s="174"/>
      <c r="D20" s="174"/>
      <c r="E20" s="174"/>
      <c r="F20" s="174"/>
      <c r="G20" s="174"/>
      <c r="H20" s="174"/>
      <c r="I20" s="174"/>
      <c r="J20" s="174"/>
    </row>
    <row r="21" spans="1:10" ht="15.75">
      <c r="A21" s="160" t="s">
        <v>65</v>
      </c>
      <c r="B21" s="160"/>
      <c r="C21" s="160"/>
      <c r="D21" s="160"/>
      <c r="E21" s="160"/>
      <c r="F21" s="160"/>
      <c r="G21" s="160"/>
      <c r="H21" s="160"/>
      <c r="I21" s="160"/>
      <c r="J21" s="160"/>
    </row>
    <row r="22" spans="1:10" ht="17.25" customHeight="1">
      <c r="A22" s="177" t="s">
        <v>249</v>
      </c>
      <c r="B22" s="177"/>
      <c r="C22" s="177"/>
      <c r="D22" s="177"/>
      <c r="E22" s="177"/>
      <c r="F22" s="177"/>
      <c r="G22" s="177"/>
      <c r="H22" s="177"/>
      <c r="I22" s="177"/>
      <c r="J22" s="177"/>
    </row>
    <row r="23" spans="1:10" ht="15.75">
      <c r="A23" s="160" t="s">
        <v>66</v>
      </c>
      <c r="B23" s="160"/>
      <c r="C23" s="160"/>
      <c r="D23" s="160"/>
      <c r="E23" s="160"/>
      <c r="F23" s="160"/>
      <c r="G23" s="160"/>
      <c r="H23" s="160"/>
      <c r="I23" s="160"/>
      <c r="J23" s="160"/>
    </row>
    <row r="24" spans="1:10" ht="33.75" customHeight="1">
      <c r="A24" s="168" t="s">
        <v>250</v>
      </c>
      <c r="B24" s="168"/>
      <c r="C24" s="168"/>
      <c r="D24" s="168"/>
      <c r="E24" s="168"/>
      <c r="F24" s="168"/>
      <c r="G24" s="168"/>
      <c r="H24" s="168"/>
      <c r="I24" s="168"/>
      <c r="J24" s="168"/>
    </row>
    <row r="25" spans="1:10" ht="33" customHeight="1">
      <c r="A25" s="86"/>
      <c r="B25" s="86"/>
      <c r="C25" s="86"/>
      <c r="D25" s="86"/>
      <c r="E25" s="86"/>
      <c r="F25" s="86"/>
      <c r="G25" s="86"/>
      <c r="H25" s="86"/>
      <c r="I25" s="86"/>
      <c r="J25" s="86"/>
    </row>
    <row r="26" spans="1:2" ht="15.75">
      <c r="A26" s="2"/>
      <c r="B26" s="2"/>
    </row>
    <row r="28" spans="1:2" ht="15.75">
      <c r="A28" s="2"/>
      <c r="B28" s="2"/>
    </row>
  </sheetData>
  <sheetProtection/>
  <mergeCells count="29">
    <mergeCell ref="A23:J23"/>
    <mergeCell ref="A24:J24"/>
    <mergeCell ref="A20:J20"/>
    <mergeCell ref="A21:J21"/>
    <mergeCell ref="A22:J22"/>
    <mergeCell ref="D14:H14"/>
    <mergeCell ref="I14:J14"/>
    <mergeCell ref="D15:H15"/>
    <mergeCell ref="I15:J15"/>
    <mergeCell ref="A17:J17"/>
    <mergeCell ref="A19:J19"/>
    <mergeCell ref="A12:F12"/>
    <mergeCell ref="G12:H12"/>
    <mergeCell ref="I12:J12"/>
    <mergeCell ref="A13:F13"/>
    <mergeCell ref="G13:H13"/>
    <mergeCell ref="I13:J13"/>
    <mergeCell ref="A9:F9"/>
    <mergeCell ref="G9:H9"/>
    <mergeCell ref="I9:J9"/>
    <mergeCell ref="A10:F10"/>
    <mergeCell ref="G10:H10"/>
    <mergeCell ref="I10:J10"/>
    <mergeCell ref="H1:J1"/>
    <mergeCell ref="H2:J2"/>
    <mergeCell ref="H3:J3"/>
    <mergeCell ref="H4:J4"/>
    <mergeCell ref="H5:J5"/>
    <mergeCell ref="A7:J7"/>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N24"/>
  <sheetViews>
    <sheetView view="pageBreakPreview" zoomScaleSheetLayoutView="100" zoomScalePageLayoutView="0" workbookViewId="0" topLeftCell="C7">
      <selection activeCell="N12" sqref="N12"/>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67</v>
      </c>
      <c r="B1" s="160"/>
      <c r="C1" s="160"/>
      <c r="D1" s="160"/>
      <c r="E1" s="160"/>
      <c r="F1" s="160"/>
      <c r="G1" s="160"/>
      <c r="H1" s="160"/>
      <c r="I1" s="160"/>
      <c r="J1" s="160"/>
      <c r="K1" s="160"/>
      <c r="L1" s="160"/>
      <c r="M1" s="160"/>
    </row>
    <row r="2" ht="10.5" customHeight="1"/>
    <row r="3" spans="1:13" ht="15.75">
      <c r="A3" s="160" t="s">
        <v>98</v>
      </c>
      <c r="B3" s="160"/>
      <c r="C3" s="160"/>
      <c r="D3" s="160"/>
      <c r="E3" s="160"/>
      <c r="F3" s="160"/>
      <c r="G3" s="160"/>
      <c r="H3" s="160"/>
      <c r="I3" s="160"/>
      <c r="J3" s="160"/>
      <c r="K3" s="160"/>
      <c r="L3" s="160"/>
      <c r="M3" s="160"/>
    </row>
    <row r="4" ht="15.75">
      <c r="N4" s="43" t="s">
        <v>17</v>
      </c>
    </row>
    <row r="5" spans="1:14" ht="15.75" customHeight="1">
      <c r="A5" s="132" t="s">
        <v>20</v>
      </c>
      <c r="B5" s="132" t="s">
        <v>4</v>
      </c>
      <c r="C5" s="132" t="s">
        <v>90</v>
      </c>
      <c r="D5" s="132"/>
      <c r="E5" s="132"/>
      <c r="F5" s="132"/>
      <c r="G5" s="132" t="s">
        <v>91</v>
      </c>
      <c r="H5" s="132"/>
      <c r="I5" s="132"/>
      <c r="J5" s="132"/>
      <c r="K5" s="132" t="s">
        <v>92</v>
      </c>
      <c r="L5" s="132"/>
      <c r="M5" s="132"/>
      <c r="N5" s="132"/>
    </row>
    <row r="6" spans="1:14" ht="54.75" customHeight="1">
      <c r="A6" s="132"/>
      <c r="B6" s="132"/>
      <c r="C6" s="15" t="s">
        <v>21</v>
      </c>
      <c r="D6" s="15" t="s">
        <v>22</v>
      </c>
      <c r="E6" s="15" t="s">
        <v>23</v>
      </c>
      <c r="F6" s="17" t="s">
        <v>30</v>
      </c>
      <c r="G6" s="15" t="s">
        <v>21</v>
      </c>
      <c r="H6" s="15" t="s">
        <v>22</v>
      </c>
      <c r="I6" s="15" t="s">
        <v>23</v>
      </c>
      <c r="J6" s="15" t="s">
        <v>29</v>
      </c>
      <c r="K6" s="15" t="s">
        <v>21</v>
      </c>
      <c r="L6" s="15" t="s">
        <v>22</v>
      </c>
      <c r="M6" s="15" t="s">
        <v>23</v>
      </c>
      <c r="N6" s="15" t="s">
        <v>32</v>
      </c>
    </row>
    <row r="7" spans="1:14" ht="15.75">
      <c r="A7" s="15">
        <v>1</v>
      </c>
      <c r="B7" s="15">
        <v>2</v>
      </c>
      <c r="C7" s="15">
        <v>3</v>
      </c>
      <c r="D7" s="15">
        <v>4</v>
      </c>
      <c r="E7" s="15">
        <v>5</v>
      </c>
      <c r="F7" s="15">
        <v>6</v>
      </c>
      <c r="G7" s="15">
        <v>7</v>
      </c>
      <c r="H7" s="15">
        <v>8</v>
      </c>
      <c r="I7" s="15">
        <v>9</v>
      </c>
      <c r="J7" s="15">
        <v>10</v>
      </c>
      <c r="K7" s="15">
        <v>11</v>
      </c>
      <c r="L7" s="15">
        <v>12</v>
      </c>
      <c r="M7" s="15">
        <v>13</v>
      </c>
      <c r="N7" s="15">
        <v>14</v>
      </c>
    </row>
    <row r="8" spans="1:14" ht="47.25">
      <c r="A8" s="15">
        <v>2717610</v>
      </c>
      <c r="B8" s="16" t="s">
        <v>24</v>
      </c>
      <c r="C8" s="15">
        <v>3721162</v>
      </c>
      <c r="D8" s="15" t="s">
        <v>25</v>
      </c>
      <c r="E8" s="15" t="s">
        <v>25</v>
      </c>
      <c r="F8" s="15">
        <f>C8</f>
        <v>3721162</v>
      </c>
      <c r="G8" s="15">
        <v>4835555</v>
      </c>
      <c r="H8" s="15" t="s">
        <v>25</v>
      </c>
      <c r="I8" s="15" t="s">
        <v>25</v>
      </c>
      <c r="J8" s="15">
        <v>4835555</v>
      </c>
      <c r="K8" s="15">
        <v>5588200</v>
      </c>
      <c r="L8" s="15" t="s">
        <v>25</v>
      </c>
      <c r="M8" s="15" t="s">
        <v>25</v>
      </c>
      <c r="N8" s="15">
        <v>5588200</v>
      </c>
    </row>
    <row r="9" spans="1:14" ht="110.25">
      <c r="A9" s="15"/>
      <c r="B9" s="16" t="s">
        <v>27</v>
      </c>
      <c r="C9" s="15" t="s">
        <v>25</v>
      </c>
      <c r="D9" s="15"/>
      <c r="E9" s="15"/>
      <c r="F9" s="15">
        <v>0</v>
      </c>
      <c r="G9" s="15" t="s">
        <v>25</v>
      </c>
      <c r="H9" s="15"/>
      <c r="I9" s="15"/>
      <c r="J9" s="15">
        <v>0</v>
      </c>
      <c r="K9" s="15"/>
      <c r="L9" s="15"/>
      <c r="M9" s="15"/>
      <c r="N9" s="15"/>
    </row>
    <row r="10" spans="1:14" ht="78.75">
      <c r="A10" s="15"/>
      <c r="B10" s="16" t="s">
        <v>28</v>
      </c>
      <c r="C10" s="15" t="s">
        <v>25</v>
      </c>
      <c r="D10" s="15">
        <v>868766</v>
      </c>
      <c r="E10" s="15">
        <v>868766</v>
      </c>
      <c r="F10" s="15">
        <v>868766</v>
      </c>
      <c r="G10" s="15" t="s">
        <v>25</v>
      </c>
      <c r="H10" s="15"/>
      <c r="I10" s="15"/>
      <c r="J10" s="15">
        <v>0</v>
      </c>
      <c r="K10" s="15" t="s">
        <v>25</v>
      </c>
      <c r="L10" s="15"/>
      <c r="M10" s="15"/>
      <c r="N10" s="15"/>
    </row>
    <row r="11" spans="1:14" ht="47.25">
      <c r="A11" s="15"/>
      <c r="B11" s="16" t="s">
        <v>26</v>
      </c>
      <c r="C11" s="15" t="s">
        <v>25</v>
      </c>
      <c r="D11" s="15"/>
      <c r="E11" s="15"/>
      <c r="F11" s="15">
        <v>0</v>
      </c>
      <c r="G11" s="15" t="s">
        <v>25</v>
      </c>
      <c r="H11" s="15"/>
      <c r="I11" s="15"/>
      <c r="J11" s="15">
        <v>0</v>
      </c>
      <c r="K11" s="15" t="s">
        <v>25</v>
      </c>
      <c r="L11" s="15"/>
      <c r="M11" s="15"/>
      <c r="N11" s="15"/>
    </row>
    <row r="12" spans="1:14" ht="15.75">
      <c r="A12" s="15"/>
      <c r="B12" s="15" t="s">
        <v>15</v>
      </c>
      <c r="C12" s="15">
        <f>SUM(C8:C11)</f>
        <v>3721162</v>
      </c>
      <c r="D12" s="47">
        <f>SUM(D8:D11)</f>
        <v>868766</v>
      </c>
      <c r="E12" s="47">
        <f>SUM(E8:E11)</f>
        <v>868766</v>
      </c>
      <c r="F12" s="47">
        <f>SUM(F8:F11)</f>
        <v>4589928</v>
      </c>
      <c r="G12" s="15">
        <v>4835555</v>
      </c>
      <c r="H12" s="15">
        <v>0</v>
      </c>
      <c r="I12" s="15">
        <v>0</v>
      </c>
      <c r="J12" s="15">
        <v>4835555</v>
      </c>
      <c r="K12" s="15">
        <v>5588200</v>
      </c>
      <c r="L12" s="15"/>
      <c r="M12" s="15"/>
      <c r="N12" s="15">
        <v>5588200</v>
      </c>
    </row>
    <row r="14" spans="1:13" ht="15.75">
      <c r="A14" s="160" t="s">
        <v>99</v>
      </c>
      <c r="B14" s="160"/>
      <c r="C14" s="160"/>
      <c r="D14" s="160"/>
      <c r="E14" s="160"/>
      <c r="F14" s="160"/>
      <c r="G14" s="160"/>
      <c r="H14" s="160"/>
      <c r="I14" s="160"/>
      <c r="J14" s="160"/>
      <c r="K14" s="160"/>
      <c r="L14" s="160"/>
      <c r="M14" s="160"/>
    </row>
    <row r="15" ht="15.75">
      <c r="N15" s="43" t="s">
        <v>17</v>
      </c>
    </row>
    <row r="16" spans="1:14" ht="15" customHeight="1">
      <c r="A16" s="132" t="s">
        <v>20</v>
      </c>
      <c r="B16" s="132" t="s">
        <v>4</v>
      </c>
      <c r="C16" s="183" t="s">
        <v>63</v>
      </c>
      <c r="D16" s="183"/>
      <c r="E16" s="183"/>
      <c r="F16" s="183"/>
      <c r="G16" s="183"/>
      <c r="H16" s="183"/>
      <c r="I16" s="180" t="s">
        <v>93</v>
      </c>
      <c r="J16" s="181"/>
      <c r="K16" s="181"/>
      <c r="L16" s="181"/>
      <c r="M16" s="181"/>
      <c r="N16" s="182"/>
    </row>
    <row r="17" spans="1:14" ht="15" customHeight="1">
      <c r="A17" s="132"/>
      <c r="B17" s="132"/>
      <c r="C17" s="179" t="s">
        <v>21</v>
      </c>
      <c r="D17" s="179"/>
      <c r="E17" s="179" t="s">
        <v>22</v>
      </c>
      <c r="F17" s="179"/>
      <c r="G17" s="179" t="s">
        <v>23</v>
      </c>
      <c r="H17" s="179" t="s">
        <v>30</v>
      </c>
      <c r="I17" s="179" t="s">
        <v>21</v>
      </c>
      <c r="J17" s="179"/>
      <c r="K17" s="179" t="s">
        <v>22</v>
      </c>
      <c r="L17" s="179"/>
      <c r="M17" s="179" t="s">
        <v>23</v>
      </c>
      <c r="N17" s="179" t="s">
        <v>31</v>
      </c>
    </row>
    <row r="18" spans="1:14" ht="31.5" customHeight="1">
      <c r="A18" s="132"/>
      <c r="B18" s="132"/>
      <c r="C18" s="179"/>
      <c r="D18" s="179"/>
      <c r="E18" s="179"/>
      <c r="F18" s="179"/>
      <c r="G18" s="179"/>
      <c r="H18" s="179"/>
      <c r="I18" s="179"/>
      <c r="J18" s="179"/>
      <c r="K18" s="179"/>
      <c r="L18" s="179"/>
      <c r="M18" s="179"/>
      <c r="N18" s="179"/>
    </row>
    <row r="19" spans="1:14" ht="15.75">
      <c r="A19" s="15">
        <v>1</v>
      </c>
      <c r="B19" s="15">
        <v>2</v>
      </c>
      <c r="C19" s="183">
        <v>3</v>
      </c>
      <c r="D19" s="183"/>
      <c r="E19" s="183">
        <v>4</v>
      </c>
      <c r="F19" s="183"/>
      <c r="G19" s="19">
        <v>5</v>
      </c>
      <c r="H19" s="19">
        <v>6</v>
      </c>
      <c r="I19" s="183">
        <v>7</v>
      </c>
      <c r="J19" s="183"/>
      <c r="K19" s="183">
        <v>8</v>
      </c>
      <c r="L19" s="183"/>
      <c r="M19" s="19">
        <v>9</v>
      </c>
      <c r="N19" s="19">
        <v>10</v>
      </c>
    </row>
    <row r="20" spans="1:14" ht="47.25">
      <c r="A20" s="15">
        <v>2717610</v>
      </c>
      <c r="B20" s="16" t="s">
        <v>24</v>
      </c>
      <c r="C20" s="147">
        <v>7079800</v>
      </c>
      <c r="D20" s="147"/>
      <c r="E20" s="147" t="s">
        <v>25</v>
      </c>
      <c r="F20" s="147"/>
      <c r="G20" s="20" t="s">
        <v>25</v>
      </c>
      <c r="H20" s="20">
        <v>7079800</v>
      </c>
      <c r="I20" s="147">
        <v>7793254</v>
      </c>
      <c r="J20" s="147"/>
      <c r="K20" s="147" t="s">
        <v>25</v>
      </c>
      <c r="L20" s="147"/>
      <c r="M20" s="20" t="s">
        <v>25</v>
      </c>
      <c r="N20" s="20">
        <v>7793254</v>
      </c>
    </row>
    <row r="21" spans="1:14" ht="110.25">
      <c r="A21" s="15"/>
      <c r="B21" s="16" t="s">
        <v>27</v>
      </c>
      <c r="C21" s="147" t="s">
        <v>25</v>
      </c>
      <c r="D21" s="147"/>
      <c r="E21" s="147"/>
      <c r="F21" s="147"/>
      <c r="G21" s="20"/>
      <c r="H21" s="20"/>
      <c r="I21" s="147" t="s">
        <v>25</v>
      </c>
      <c r="J21" s="147"/>
      <c r="K21" s="147"/>
      <c r="L21" s="147"/>
      <c r="M21" s="20"/>
      <c r="N21" s="20"/>
    </row>
    <row r="22" spans="1:14" ht="78.75">
      <c r="A22" s="15"/>
      <c r="B22" s="16" t="s">
        <v>28</v>
      </c>
      <c r="C22" s="147" t="s">
        <v>25</v>
      </c>
      <c r="D22" s="147"/>
      <c r="E22" s="147"/>
      <c r="F22" s="147"/>
      <c r="G22" s="20"/>
      <c r="H22" s="20"/>
      <c r="I22" s="147" t="s">
        <v>25</v>
      </c>
      <c r="J22" s="147"/>
      <c r="K22" s="147"/>
      <c r="L22" s="147"/>
      <c r="M22" s="20"/>
      <c r="N22" s="20"/>
    </row>
    <row r="23" spans="1:14" ht="47.25">
      <c r="A23" s="15"/>
      <c r="B23" s="16" t="s">
        <v>26</v>
      </c>
      <c r="C23" s="147" t="s">
        <v>25</v>
      </c>
      <c r="D23" s="147"/>
      <c r="E23" s="147"/>
      <c r="F23" s="147"/>
      <c r="G23" s="20"/>
      <c r="H23" s="20"/>
      <c r="I23" s="147" t="s">
        <v>25</v>
      </c>
      <c r="J23" s="147"/>
      <c r="K23" s="147"/>
      <c r="L23" s="147"/>
      <c r="M23" s="20"/>
      <c r="N23" s="20"/>
    </row>
    <row r="24" spans="1:14" ht="15.75">
      <c r="A24" s="15"/>
      <c r="B24" s="15" t="s">
        <v>15</v>
      </c>
      <c r="C24" s="178">
        <v>7079800</v>
      </c>
      <c r="D24" s="178"/>
      <c r="E24" s="147"/>
      <c r="F24" s="147"/>
      <c r="G24" s="72"/>
      <c r="H24" s="72">
        <v>7079800</v>
      </c>
      <c r="I24" s="178">
        <v>7793254</v>
      </c>
      <c r="J24" s="178"/>
      <c r="K24" s="178"/>
      <c r="L24" s="178"/>
      <c r="M24" s="81"/>
      <c r="N24" s="81">
        <v>7793254</v>
      </c>
    </row>
  </sheetData>
  <sheetProtection/>
  <mergeCells count="45">
    <mergeCell ref="A14:M14"/>
    <mergeCell ref="M17:M18"/>
    <mergeCell ref="A3:M3"/>
    <mergeCell ref="A1:I1"/>
    <mergeCell ref="J1:M1"/>
    <mergeCell ref="C5:F5"/>
    <mergeCell ref="G5:J5"/>
    <mergeCell ref="A5:A6"/>
    <mergeCell ref="B5:B6"/>
    <mergeCell ref="I19:J19"/>
    <mergeCell ref="K19:L19"/>
    <mergeCell ref="H17:H18"/>
    <mergeCell ref="G17:G18"/>
    <mergeCell ref="E17:F18"/>
    <mergeCell ref="E21:F21"/>
    <mergeCell ref="E22:F22"/>
    <mergeCell ref="E23:F23"/>
    <mergeCell ref="E24:F24"/>
    <mergeCell ref="C20:D20"/>
    <mergeCell ref="A16:A18"/>
    <mergeCell ref="B16:B18"/>
    <mergeCell ref="C16:H16"/>
    <mergeCell ref="E19:F19"/>
    <mergeCell ref="C17:D18"/>
    <mergeCell ref="C19:D19"/>
    <mergeCell ref="I24:J24"/>
    <mergeCell ref="K20:L20"/>
    <mergeCell ref="K21:L21"/>
    <mergeCell ref="K22:L22"/>
    <mergeCell ref="K23:L23"/>
    <mergeCell ref="C21:D21"/>
    <mergeCell ref="C22:D22"/>
    <mergeCell ref="C23:D23"/>
    <mergeCell ref="C24:D24"/>
    <mergeCell ref="E20:F20"/>
    <mergeCell ref="K24:L24"/>
    <mergeCell ref="I20:J20"/>
    <mergeCell ref="I21:J21"/>
    <mergeCell ref="I22:J22"/>
    <mergeCell ref="I23:J23"/>
    <mergeCell ref="K5:N5"/>
    <mergeCell ref="N17:N18"/>
    <mergeCell ref="K17:L18"/>
    <mergeCell ref="I17:J18"/>
    <mergeCell ref="I16:N16"/>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xl/worksheets/sheet7.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C7">
      <selection activeCell="N12" sqref="N12"/>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67</v>
      </c>
      <c r="B1" s="160"/>
      <c r="C1" s="160"/>
      <c r="D1" s="160"/>
      <c r="E1" s="160"/>
      <c r="F1" s="160"/>
      <c r="G1" s="160"/>
      <c r="H1" s="160"/>
      <c r="I1" s="160"/>
      <c r="J1" s="160"/>
      <c r="K1" s="160"/>
      <c r="L1" s="160"/>
      <c r="M1" s="160"/>
    </row>
    <row r="2" ht="10.5" customHeight="1"/>
    <row r="3" spans="1:13" ht="15.75">
      <c r="A3" s="160" t="s">
        <v>98</v>
      </c>
      <c r="B3" s="160"/>
      <c r="C3" s="160"/>
      <c r="D3" s="160"/>
      <c r="E3" s="160"/>
      <c r="F3" s="160"/>
      <c r="G3" s="160"/>
      <c r="H3" s="160"/>
      <c r="I3" s="160"/>
      <c r="J3" s="160"/>
      <c r="K3" s="160"/>
      <c r="L3" s="160"/>
      <c r="M3" s="160"/>
    </row>
    <row r="4" ht="15.75">
      <c r="N4" s="43" t="s">
        <v>17</v>
      </c>
    </row>
    <row r="5" spans="1:14" ht="15.75" customHeight="1">
      <c r="A5" s="132" t="s">
        <v>20</v>
      </c>
      <c r="B5" s="132" t="s">
        <v>4</v>
      </c>
      <c r="C5" s="132" t="s">
        <v>90</v>
      </c>
      <c r="D5" s="132"/>
      <c r="E5" s="132"/>
      <c r="F5" s="132"/>
      <c r="G5" s="132" t="s">
        <v>91</v>
      </c>
      <c r="H5" s="132"/>
      <c r="I5" s="132"/>
      <c r="J5" s="132"/>
      <c r="K5" s="132" t="s">
        <v>92</v>
      </c>
      <c r="L5" s="132"/>
      <c r="M5" s="132"/>
      <c r="N5" s="132"/>
    </row>
    <row r="6" spans="1:14" ht="54.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47.25">
      <c r="A8" s="47">
        <v>2717630</v>
      </c>
      <c r="B8" s="16" t="s">
        <v>24</v>
      </c>
      <c r="C8" s="47">
        <v>299485</v>
      </c>
      <c r="D8" s="47" t="s">
        <v>25</v>
      </c>
      <c r="E8" s="47" t="s">
        <v>25</v>
      </c>
      <c r="F8" s="47">
        <f>C8</f>
        <v>299485</v>
      </c>
      <c r="G8" s="47">
        <v>320000</v>
      </c>
      <c r="H8" s="47" t="s">
        <v>25</v>
      </c>
      <c r="I8" s="47" t="s">
        <v>25</v>
      </c>
      <c r="J8" s="47">
        <v>320000</v>
      </c>
      <c r="K8" s="47">
        <v>745000</v>
      </c>
      <c r="L8" s="47" t="s">
        <v>25</v>
      </c>
      <c r="M8" s="47" t="s">
        <v>25</v>
      </c>
      <c r="N8" s="47">
        <v>745000</v>
      </c>
    </row>
    <row r="9" spans="1:14" ht="110.25">
      <c r="A9" s="47"/>
      <c r="B9" s="16" t="s">
        <v>27</v>
      </c>
      <c r="C9" s="47" t="s">
        <v>25</v>
      </c>
      <c r="D9" s="47"/>
      <c r="E9" s="47"/>
      <c r="F9" s="47">
        <v>0</v>
      </c>
      <c r="G9" s="47" t="s">
        <v>25</v>
      </c>
      <c r="H9" s="47"/>
      <c r="I9" s="47"/>
      <c r="J9" s="47">
        <v>0</v>
      </c>
      <c r="K9" s="47" t="s">
        <v>25</v>
      </c>
      <c r="L9" s="47"/>
      <c r="M9" s="47"/>
      <c r="N9" s="47"/>
    </row>
    <row r="10" spans="1:14" ht="78.75">
      <c r="A10" s="47"/>
      <c r="B10" s="16" t="s">
        <v>28</v>
      </c>
      <c r="C10" s="47" t="s">
        <v>25</v>
      </c>
      <c r="D10" s="47"/>
      <c r="E10" s="47"/>
      <c r="F10" s="47">
        <v>0</v>
      </c>
      <c r="G10" s="47" t="s">
        <v>25</v>
      </c>
      <c r="H10" s="47"/>
      <c r="I10" s="47"/>
      <c r="J10" s="47">
        <v>0</v>
      </c>
      <c r="K10" s="47" t="s">
        <v>25</v>
      </c>
      <c r="L10" s="47"/>
      <c r="M10" s="47"/>
      <c r="N10" s="47"/>
    </row>
    <row r="11" spans="1:14" ht="47.25">
      <c r="A11" s="47"/>
      <c r="B11" s="16" t="s">
        <v>26</v>
      </c>
      <c r="C11" s="47" t="s">
        <v>25</v>
      </c>
      <c r="D11" s="47"/>
      <c r="E11" s="47"/>
      <c r="F11" s="47">
        <v>0</v>
      </c>
      <c r="G11" s="47" t="s">
        <v>25</v>
      </c>
      <c r="H11" s="47"/>
      <c r="I11" s="47"/>
      <c r="J11" s="47">
        <v>0</v>
      </c>
      <c r="K11" s="47" t="s">
        <v>25</v>
      </c>
      <c r="L11" s="47"/>
      <c r="M11" s="47"/>
      <c r="N11" s="47"/>
    </row>
    <row r="12" spans="1:14" ht="15.75">
      <c r="A12" s="47"/>
      <c r="B12" s="47" t="s">
        <v>15</v>
      </c>
      <c r="C12" s="47">
        <f>C8</f>
        <v>299485</v>
      </c>
      <c r="D12" s="47">
        <v>0</v>
      </c>
      <c r="E12" s="47">
        <v>0</v>
      </c>
      <c r="F12" s="47">
        <f>F8</f>
        <v>299485</v>
      </c>
      <c r="G12" s="47">
        <v>320000</v>
      </c>
      <c r="H12" s="47">
        <v>0</v>
      </c>
      <c r="I12" s="47">
        <v>0</v>
      </c>
      <c r="J12" s="47">
        <v>320000</v>
      </c>
      <c r="K12" s="47">
        <v>745000</v>
      </c>
      <c r="L12" s="47"/>
      <c r="M12" s="47"/>
      <c r="N12" s="47">
        <v>745000</v>
      </c>
    </row>
    <row r="14" spans="1:13" ht="15.75">
      <c r="A14" s="160" t="s">
        <v>99</v>
      </c>
      <c r="B14" s="160"/>
      <c r="C14" s="160"/>
      <c r="D14" s="160"/>
      <c r="E14" s="160"/>
      <c r="F14" s="160"/>
      <c r="G14" s="160"/>
      <c r="H14" s="160"/>
      <c r="I14" s="160"/>
      <c r="J14" s="160"/>
      <c r="K14" s="160"/>
      <c r="L14" s="160"/>
      <c r="M14" s="160"/>
    </row>
    <row r="15" ht="15.75">
      <c r="N15" s="43" t="s">
        <v>17</v>
      </c>
    </row>
    <row r="16" spans="1:14" ht="15" customHeight="1">
      <c r="A16" s="132" t="s">
        <v>20</v>
      </c>
      <c r="B16" s="132" t="s">
        <v>4</v>
      </c>
      <c r="C16" s="183" t="s">
        <v>63</v>
      </c>
      <c r="D16" s="183"/>
      <c r="E16" s="183"/>
      <c r="F16" s="183"/>
      <c r="G16" s="183"/>
      <c r="H16" s="183"/>
      <c r="I16" s="180" t="s">
        <v>93</v>
      </c>
      <c r="J16" s="181"/>
      <c r="K16" s="181"/>
      <c r="L16" s="181"/>
      <c r="M16" s="181"/>
      <c r="N16" s="182"/>
    </row>
    <row r="17" spans="1:14" ht="15" customHeight="1">
      <c r="A17" s="132"/>
      <c r="B17" s="132"/>
      <c r="C17" s="179" t="s">
        <v>21</v>
      </c>
      <c r="D17" s="179"/>
      <c r="E17" s="179" t="s">
        <v>22</v>
      </c>
      <c r="F17" s="179"/>
      <c r="G17" s="179" t="s">
        <v>23</v>
      </c>
      <c r="H17" s="179" t="s">
        <v>30</v>
      </c>
      <c r="I17" s="179" t="s">
        <v>21</v>
      </c>
      <c r="J17" s="179"/>
      <c r="K17" s="179" t="s">
        <v>22</v>
      </c>
      <c r="L17" s="179"/>
      <c r="M17" s="179" t="s">
        <v>23</v>
      </c>
      <c r="N17" s="179" t="s">
        <v>31</v>
      </c>
    </row>
    <row r="18" spans="1:14" ht="31.5" customHeight="1">
      <c r="A18" s="132"/>
      <c r="B18" s="132"/>
      <c r="C18" s="179"/>
      <c r="D18" s="179"/>
      <c r="E18" s="179"/>
      <c r="F18" s="179"/>
      <c r="G18" s="179"/>
      <c r="H18" s="179"/>
      <c r="I18" s="179"/>
      <c r="J18" s="179"/>
      <c r="K18" s="179"/>
      <c r="L18" s="179"/>
      <c r="M18" s="179"/>
      <c r="N18" s="179"/>
    </row>
    <row r="19" spans="1:14" ht="15.75">
      <c r="A19" s="47">
        <v>1</v>
      </c>
      <c r="B19" s="47">
        <v>2</v>
      </c>
      <c r="C19" s="183">
        <v>3</v>
      </c>
      <c r="D19" s="183"/>
      <c r="E19" s="183">
        <v>4</v>
      </c>
      <c r="F19" s="183"/>
      <c r="G19" s="50">
        <v>5</v>
      </c>
      <c r="H19" s="50">
        <v>6</v>
      </c>
      <c r="I19" s="183">
        <v>7</v>
      </c>
      <c r="J19" s="183"/>
      <c r="K19" s="183">
        <v>8</v>
      </c>
      <c r="L19" s="183"/>
      <c r="M19" s="50">
        <v>9</v>
      </c>
      <c r="N19" s="50">
        <v>10</v>
      </c>
    </row>
    <row r="20" spans="1:14" ht="47.25">
      <c r="A20" s="47">
        <v>2717630</v>
      </c>
      <c r="B20" s="16" t="s">
        <v>24</v>
      </c>
      <c r="C20" s="147">
        <v>680000</v>
      </c>
      <c r="D20" s="147"/>
      <c r="E20" s="147" t="s">
        <v>25</v>
      </c>
      <c r="F20" s="147"/>
      <c r="G20" s="49" t="s">
        <v>25</v>
      </c>
      <c r="H20" s="49">
        <v>680000</v>
      </c>
      <c r="I20" s="147">
        <v>655000</v>
      </c>
      <c r="J20" s="147"/>
      <c r="K20" s="147" t="s">
        <v>25</v>
      </c>
      <c r="L20" s="147"/>
      <c r="M20" s="49" t="s">
        <v>25</v>
      </c>
      <c r="N20" s="49">
        <v>655000</v>
      </c>
    </row>
    <row r="21" spans="1:14" ht="110.25">
      <c r="A21" s="47"/>
      <c r="B21" s="16" t="s">
        <v>27</v>
      </c>
      <c r="C21" s="147" t="s">
        <v>25</v>
      </c>
      <c r="D21" s="147"/>
      <c r="E21" s="147"/>
      <c r="F21" s="147"/>
      <c r="G21" s="49"/>
      <c r="H21" s="49"/>
      <c r="I21" s="147" t="s">
        <v>25</v>
      </c>
      <c r="J21" s="147"/>
      <c r="K21" s="147"/>
      <c r="L21" s="147"/>
      <c r="M21" s="49"/>
      <c r="N21" s="49"/>
    </row>
    <row r="22" spans="1:14" ht="78.75">
      <c r="A22" s="47"/>
      <c r="B22" s="16" t="s">
        <v>28</v>
      </c>
      <c r="C22" s="147" t="s">
        <v>25</v>
      </c>
      <c r="D22" s="147"/>
      <c r="E22" s="147"/>
      <c r="F22" s="147"/>
      <c r="G22" s="49"/>
      <c r="H22" s="49"/>
      <c r="I22" s="147" t="s">
        <v>25</v>
      </c>
      <c r="J22" s="147"/>
      <c r="K22" s="147"/>
      <c r="L22" s="147"/>
      <c r="M22" s="49"/>
      <c r="N22" s="49"/>
    </row>
    <row r="23" spans="1:14" ht="47.25">
      <c r="A23" s="47"/>
      <c r="B23" s="16" t="s">
        <v>26</v>
      </c>
      <c r="C23" s="147" t="s">
        <v>25</v>
      </c>
      <c r="D23" s="147"/>
      <c r="E23" s="147"/>
      <c r="F23" s="147"/>
      <c r="G23" s="49"/>
      <c r="H23" s="49"/>
      <c r="I23" s="147" t="s">
        <v>25</v>
      </c>
      <c r="J23" s="147"/>
      <c r="K23" s="147"/>
      <c r="L23" s="147"/>
      <c r="M23" s="49"/>
      <c r="N23" s="49"/>
    </row>
    <row r="24" spans="1:14" ht="15.75">
      <c r="A24" s="47"/>
      <c r="B24" s="47" t="s">
        <v>15</v>
      </c>
      <c r="C24" s="184">
        <v>680000</v>
      </c>
      <c r="D24" s="184"/>
      <c r="E24" s="185"/>
      <c r="F24" s="185"/>
      <c r="G24" s="51"/>
      <c r="H24" s="51">
        <v>680000</v>
      </c>
      <c r="I24" s="184">
        <v>655000</v>
      </c>
      <c r="J24" s="184"/>
      <c r="K24" s="184"/>
      <c r="L24" s="184"/>
      <c r="M24" s="18"/>
      <c r="N24" s="18">
        <v>655000</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xl/worksheets/sheet8.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C7">
      <selection activeCell="N11" sqref="N11"/>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67</v>
      </c>
      <c r="B1" s="160"/>
      <c r="C1" s="160"/>
      <c r="D1" s="160"/>
      <c r="E1" s="160"/>
      <c r="F1" s="160"/>
      <c r="G1" s="160"/>
      <c r="H1" s="160"/>
      <c r="I1" s="160"/>
      <c r="J1" s="160"/>
      <c r="K1" s="160"/>
      <c r="L1" s="160"/>
      <c r="M1" s="160"/>
    </row>
    <row r="2" ht="10.5" customHeight="1"/>
    <row r="3" spans="1:13" ht="15.75">
      <c r="A3" s="160" t="s">
        <v>98</v>
      </c>
      <c r="B3" s="160"/>
      <c r="C3" s="160"/>
      <c r="D3" s="160"/>
      <c r="E3" s="160"/>
      <c r="F3" s="160"/>
      <c r="G3" s="160"/>
      <c r="H3" s="160"/>
      <c r="I3" s="160"/>
      <c r="J3" s="160"/>
      <c r="K3" s="160"/>
      <c r="L3" s="160"/>
      <c r="M3" s="160"/>
    </row>
    <row r="4" ht="15.75">
      <c r="N4" s="43" t="s">
        <v>17</v>
      </c>
    </row>
    <row r="5" spans="1:14" ht="15.75" customHeight="1">
      <c r="A5" s="132" t="s">
        <v>20</v>
      </c>
      <c r="B5" s="132" t="s">
        <v>4</v>
      </c>
      <c r="C5" s="132" t="s">
        <v>90</v>
      </c>
      <c r="D5" s="132"/>
      <c r="E5" s="132"/>
      <c r="F5" s="132"/>
      <c r="G5" s="132" t="s">
        <v>91</v>
      </c>
      <c r="H5" s="132"/>
      <c r="I5" s="132"/>
      <c r="J5" s="132"/>
      <c r="K5" s="132" t="s">
        <v>92</v>
      </c>
      <c r="L5" s="132"/>
      <c r="M5" s="132"/>
      <c r="N5" s="132"/>
    </row>
    <row r="6" spans="1:14" ht="54.75" customHeight="1">
      <c r="A6" s="132"/>
      <c r="B6" s="132"/>
      <c r="C6" s="47" t="s">
        <v>21</v>
      </c>
      <c r="D6" s="47" t="s">
        <v>22</v>
      </c>
      <c r="E6" s="47" t="s">
        <v>23</v>
      </c>
      <c r="F6" s="52" t="s">
        <v>30</v>
      </c>
      <c r="G6" s="47" t="s">
        <v>21</v>
      </c>
      <c r="H6" s="47" t="s">
        <v>22</v>
      </c>
      <c r="I6" s="47" t="s">
        <v>23</v>
      </c>
      <c r="J6" s="47" t="s">
        <v>29</v>
      </c>
      <c r="K6" s="47" t="s">
        <v>21</v>
      </c>
      <c r="L6" s="47" t="s">
        <v>22</v>
      </c>
      <c r="M6" s="47" t="s">
        <v>23</v>
      </c>
      <c r="N6" s="47" t="s">
        <v>32</v>
      </c>
    </row>
    <row r="7" spans="1:14" ht="15.75">
      <c r="A7" s="47">
        <v>1</v>
      </c>
      <c r="B7" s="47">
        <v>2</v>
      </c>
      <c r="C7" s="47">
        <v>3</v>
      </c>
      <c r="D7" s="47">
        <v>4</v>
      </c>
      <c r="E7" s="47">
        <v>5</v>
      </c>
      <c r="F7" s="47">
        <v>6</v>
      </c>
      <c r="G7" s="47">
        <v>7</v>
      </c>
      <c r="H7" s="47">
        <v>8</v>
      </c>
      <c r="I7" s="47">
        <v>9</v>
      </c>
      <c r="J7" s="47">
        <v>10</v>
      </c>
      <c r="K7" s="47">
        <v>11</v>
      </c>
      <c r="L7" s="47">
        <v>12</v>
      </c>
      <c r="M7" s="47">
        <v>13</v>
      </c>
      <c r="N7" s="47">
        <v>14</v>
      </c>
    </row>
    <row r="8" spans="1:14" ht="47.25">
      <c r="A8" s="47">
        <v>2717693</v>
      </c>
      <c r="B8" s="16" t="s">
        <v>24</v>
      </c>
      <c r="C8" s="47">
        <v>2359196</v>
      </c>
      <c r="D8" s="47" t="s">
        <v>25</v>
      </c>
      <c r="E8" s="47" t="s">
        <v>25</v>
      </c>
      <c r="F8" s="47">
        <f>C8</f>
        <v>2359196</v>
      </c>
      <c r="G8" s="47">
        <v>2771357</v>
      </c>
      <c r="H8" s="47" t="s">
        <v>25</v>
      </c>
      <c r="I8" s="47" t="s">
        <v>25</v>
      </c>
      <c r="J8" s="47">
        <v>2771357</v>
      </c>
      <c r="K8" s="47">
        <v>2849580</v>
      </c>
      <c r="L8" s="47" t="s">
        <v>25</v>
      </c>
      <c r="M8" s="47" t="s">
        <v>25</v>
      </c>
      <c r="N8" s="47">
        <v>2849580</v>
      </c>
    </row>
    <row r="9" spans="1:14" ht="110.25">
      <c r="A9" s="47"/>
      <c r="B9" s="16" t="s">
        <v>27</v>
      </c>
      <c r="C9" s="47" t="s">
        <v>25</v>
      </c>
      <c r="D9" s="47"/>
      <c r="E9" s="47"/>
      <c r="F9" s="47">
        <f>D9</f>
        <v>0</v>
      </c>
      <c r="G9" s="47" t="s">
        <v>25</v>
      </c>
      <c r="H9" s="47"/>
      <c r="I9" s="47"/>
      <c r="J9" s="47">
        <v>0</v>
      </c>
      <c r="K9" s="47" t="s">
        <v>25</v>
      </c>
      <c r="L9" s="47"/>
      <c r="M9" s="47"/>
      <c r="N9" s="47"/>
    </row>
    <row r="10" spans="1:14" ht="78.75">
      <c r="A10" s="47"/>
      <c r="B10" s="16" t="s">
        <v>28</v>
      </c>
      <c r="C10" s="47" t="s">
        <v>25</v>
      </c>
      <c r="D10" s="47">
        <v>177765</v>
      </c>
      <c r="E10" s="47">
        <v>177765</v>
      </c>
      <c r="F10" s="47">
        <v>177765</v>
      </c>
      <c r="G10" s="47" t="s">
        <v>25</v>
      </c>
      <c r="H10" s="47">
        <v>524064</v>
      </c>
      <c r="I10" s="47">
        <v>524064</v>
      </c>
      <c r="J10" s="47">
        <v>524064</v>
      </c>
      <c r="K10" s="47" t="s">
        <v>25</v>
      </c>
      <c r="L10" s="47">
        <v>400000</v>
      </c>
      <c r="M10" s="47">
        <v>400000</v>
      </c>
      <c r="N10" s="47">
        <v>400000</v>
      </c>
    </row>
    <row r="11" spans="1:14" ht="47.25">
      <c r="A11" s="47"/>
      <c r="B11" s="16" t="s">
        <v>26</v>
      </c>
      <c r="C11" s="47" t="s">
        <v>25</v>
      </c>
      <c r="D11" s="47"/>
      <c r="E11" s="47"/>
      <c r="F11" s="47">
        <v>0</v>
      </c>
      <c r="G11" s="47" t="s">
        <v>25</v>
      </c>
      <c r="H11" s="47"/>
      <c r="I11" s="47"/>
      <c r="J11" s="47">
        <v>0</v>
      </c>
      <c r="K11" s="47" t="s">
        <v>25</v>
      </c>
      <c r="L11" s="47"/>
      <c r="M11" s="47"/>
      <c r="N11" s="47"/>
    </row>
    <row r="12" spans="1:14" ht="15.75">
      <c r="A12" s="47"/>
      <c r="B12" s="47" t="s">
        <v>15</v>
      </c>
      <c r="C12" s="47">
        <f aca="true" t="shared" si="0" ref="C12:N12">SUM(C8:C11)</f>
        <v>2359196</v>
      </c>
      <c r="D12" s="47">
        <f t="shared" si="0"/>
        <v>177765</v>
      </c>
      <c r="E12" s="47">
        <f t="shared" si="0"/>
        <v>177765</v>
      </c>
      <c r="F12" s="47">
        <f t="shared" si="0"/>
        <v>2536961</v>
      </c>
      <c r="G12" s="47">
        <f t="shared" si="0"/>
        <v>2771357</v>
      </c>
      <c r="H12" s="47">
        <f t="shared" si="0"/>
        <v>524064</v>
      </c>
      <c r="I12" s="47">
        <f t="shared" si="0"/>
        <v>524064</v>
      </c>
      <c r="J12" s="47">
        <f t="shared" si="0"/>
        <v>3295421</v>
      </c>
      <c r="K12" s="76">
        <f t="shared" si="0"/>
        <v>2849580</v>
      </c>
      <c r="L12" s="76">
        <f t="shared" si="0"/>
        <v>400000</v>
      </c>
      <c r="M12" s="76">
        <f t="shared" si="0"/>
        <v>400000</v>
      </c>
      <c r="N12" s="76">
        <f t="shared" si="0"/>
        <v>3249580</v>
      </c>
    </row>
    <row r="14" spans="1:13" ht="15.75">
      <c r="A14" s="160" t="s">
        <v>99</v>
      </c>
      <c r="B14" s="160"/>
      <c r="C14" s="160"/>
      <c r="D14" s="160"/>
      <c r="E14" s="160"/>
      <c r="F14" s="160"/>
      <c r="G14" s="160"/>
      <c r="H14" s="160"/>
      <c r="I14" s="160"/>
      <c r="J14" s="160"/>
      <c r="K14" s="160"/>
      <c r="L14" s="160"/>
      <c r="M14" s="160"/>
    </row>
    <row r="15" ht="15.75">
      <c r="N15" s="43" t="s">
        <v>17</v>
      </c>
    </row>
    <row r="16" spans="1:14" ht="15" customHeight="1">
      <c r="A16" s="132" t="s">
        <v>20</v>
      </c>
      <c r="B16" s="132" t="s">
        <v>4</v>
      </c>
      <c r="C16" s="183" t="s">
        <v>63</v>
      </c>
      <c r="D16" s="183"/>
      <c r="E16" s="183"/>
      <c r="F16" s="183"/>
      <c r="G16" s="183"/>
      <c r="H16" s="183"/>
      <c r="I16" s="180" t="s">
        <v>93</v>
      </c>
      <c r="J16" s="181"/>
      <c r="K16" s="181"/>
      <c r="L16" s="181"/>
      <c r="M16" s="181"/>
      <c r="N16" s="182"/>
    </row>
    <row r="17" spans="1:14" ht="15" customHeight="1">
      <c r="A17" s="132"/>
      <c r="B17" s="132"/>
      <c r="C17" s="179" t="s">
        <v>21</v>
      </c>
      <c r="D17" s="179"/>
      <c r="E17" s="179" t="s">
        <v>22</v>
      </c>
      <c r="F17" s="179"/>
      <c r="G17" s="179" t="s">
        <v>23</v>
      </c>
      <c r="H17" s="179" t="s">
        <v>30</v>
      </c>
      <c r="I17" s="179" t="s">
        <v>21</v>
      </c>
      <c r="J17" s="179"/>
      <c r="K17" s="179" t="s">
        <v>22</v>
      </c>
      <c r="L17" s="179"/>
      <c r="M17" s="179" t="s">
        <v>23</v>
      </c>
      <c r="N17" s="179" t="s">
        <v>31</v>
      </c>
    </row>
    <row r="18" spans="1:14" ht="31.5" customHeight="1">
      <c r="A18" s="132"/>
      <c r="B18" s="132"/>
      <c r="C18" s="179"/>
      <c r="D18" s="179"/>
      <c r="E18" s="179"/>
      <c r="F18" s="179"/>
      <c r="G18" s="179"/>
      <c r="H18" s="179"/>
      <c r="I18" s="179"/>
      <c r="J18" s="179"/>
      <c r="K18" s="179"/>
      <c r="L18" s="179"/>
      <c r="M18" s="179"/>
      <c r="N18" s="179"/>
    </row>
    <row r="19" spans="1:14" ht="15.75">
      <c r="A19" s="47">
        <v>1</v>
      </c>
      <c r="B19" s="47">
        <v>2</v>
      </c>
      <c r="C19" s="183">
        <v>3</v>
      </c>
      <c r="D19" s="183"/>
      <c r="E19" s="183">
        <v>4</v>
      </c>
      <c r="F19" s="183"/>
      <c r="G19" s="50">
        <v>5</v>
      </c>
      <c r="H19" s="50">
        <v>6</v>
      </c>
      <c r="I19" s="183">
        <v>7</v>
      </c>
      <c r="J19" s="183"/>
      <c r="K19" s="183">
        <v>8</v>
      </c>
      <c r="L19" s="183"/>
      <c r="M19" s="50">
        <v>9</v>
      </c>
      <c r="N19" s="50">
        <v>10</v>
      </c>
    </row>
    <row r="20" spans="1:14" ht="47.25">
      <c r="A20" s="47">
        <v>2717693</v>
      </c>
      <c r="B20" s="16" t="s">
        <v>24</v>
      </c>
      <c r="C20" s="147">
        <v>3446600</v>
      </c>
      <c r="D20" s="147"/>
      <c r="E20" s="147" t="s">
        <v>25</v>
      </c>
      <c r="F20" s="147"/>
      <c r="G20" s="49" t="s">
        <v>25</v>
      </c>
      <c r="H20" s="49">
        <f>C20</f>
        <v>3446600</v>
      </c>
      <c r="I20" s="147">
        <v>3610600</v>
      </c>
      <c r="J20" s="147"/>
      <c r="K20" s="147" t="s">
        <v>25</v>
      </c>
      <c r="L20" s="147"/>
      <c r="M20" s="49" t="s">
        <v>25</v>
      </c>
      <c r="N20" s="49">
        <f>I20</f>
        <v>3610600</v>
      </c>
    </row>
    <row r="21" spans="1:14" ht="110.25">
      <c r="A21" s="47"/>
      <c r="B21" s="16" t="s">
        <v>27</v>
      </c>
      <c r="C21" s="147" t="s">
        <v>25</v>
      </c>
      <c r="D21" s="147"/>
      <c r="E21" s="147"/>
      <c r="F21" s="147"/>
      <c r="G21" s="49"/>
      <c r="H21" s="49"/>
      <c r="I21" s="147" t="s">
        <v>25</v>
      </c>
      <c r="J21" s="147"/>
      <c r="K21" s="147"/>
      <c r="L21" s="147"/>
      <c r="M21" s="49"/>
      <c r="N21" s="49"/>
    </row>
    <row r="22" spans="1:14" ht="78.75">
      <c r="A22" s="47"/>
      <c r="B22" s="16" t="s">
        <v>28</v>
      </c>
      <c r="C22" s="147" t="s">
        <v>25</v>
      </c>
      <c r="D22" s="147"/>
      <c r="E22" s="147">
        <v>800000</v>
      </c>
      <c r="F22" s="147"/>
      <c r="G22" s="49">
        <v>800000</v>
      </c>
      <c r="H22" s="49">
        <v>800000</v>
      </c>
      <c r="I22" s="147" t="s">
        <v>25</v>
      </c>
      <c r="J22" s="147"/>
      <c r="K22" s="147">
        <v>800000</v>
      </c>
      <c r="L22" s="147"/>
      <c r="M22" s="49">
        <v>800000</v>
      </c>
      <c r="N22" s="49">
        <v>800000</v>
      </c>
    </row>
    <row r="23" spans="1:14" ht="47.25">
      <c r="A23" s="47"/>
      <c r="B23" s="16" t="s">
        <v>26</v>
      </c>
      <c r="C23" s="147" t="s">
        <v>25</v>
      </c>
      <c r="D23" s="147"/>
      <c r="E23" s="147"/>
      <c r="F23" s="147"/>
      <c r="G23" s="49"/>
      <c r="H23" s="49"/>
      <c r="I23" s="147" t="s">
        <v>25</v>
      </c>
      <c r="J23" s="147"/>
      <c r="K23" s="147"/>
      <c r="L23" s="147"/>
      <c r="M23" s="49"/>
      <c r="N23" s="49"/>
    </row>
    <row r="24" spans="1:14" ht="15.75">
      <c r="A24" s="47"/>
      <c r="B24" s="47" t="s">
        <v>15</v>
      </c>
      <c r="C24" s="178">
        <f>C20</f>
        <v>3446600</v>
      </c>
      <c r="D24" s="178"/>
      <c r="E24" s="147">
        <f>E22</f>
        <v>800000</v>
      </c>
      <c r="F24" s="147"/>
      <c r="G24" s="77">
        <f>G22</f>
        <v>800000</v>
      </c>
      <c r="H24" s="77">
        <f>H20+H22</f>
        <v>4246600</v>
      </c>
      <c r="I24" s="178">
        <f>I20</f>
        <v>3610600</v>
      </c>
      <c r="J24" s="178"/>
      <c r="K24" s="178">
        <f>K22</f>
        <v>800000</v>
      </c>
      <c r="L24" s="178"/>
      <c r="M24" s="80">
        <f>M22</f>
        <v>800000</v>
      </c>
      <c r="N24" s="80">
        <f>N20+N22</f>
        <v>4410600</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xl/worksheets/sheet9.xml><?xml version="1.0" encoding="utf-8"?>
<worksheet xmlns="http://schemas.openxmlformats.org/spreadsheetml/2006/main" xmlns:r="http://schemas.openxmlformats.org/officeDocument/2006/relationships">
  <sheetPr>
    <tabColor theme="9" tint="-0.24997000396251678"/>
  </sheetPr>
  <dimension ref="A1:N24"/>
  <sheetViews>
    <sheetView view="pageBreakPreview" zoomScaleSheetLayoutView="100" zoomScalePageLayoutView="0" workbookViewId="0" topLeftCell="A1">
      <selection activeCell="B8" sqref="B8"/>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60" t="s">
        <v>67</v>
      </c>
      <c r="B1" s="160"/>
      <c r="C1" s="160"/>
      <c r="D1" s="160"/>
      <c r="E1" s="160"/>
      <c r="F1" s="160"/>
      <c r="G1" s="160"/>
      <c r="H1" s="160"/>
      <c r="I1" s="160"/>
      <c r="J1" s="160"/>
      <c r="K1" s="160"/>
      <c r="L1" s="160"/>
      <c r="M1" s="160"/>
    </row>
    <row r="2" ht="2.25" customHeight="1"/>
    <row r="3" spans="1:13" ht="15.75">
      <c r="A3" s="160" t="s">
        <v>98</v>
      </c>
      <c r="B3" s="160"/>
      <c r="C3" s="160"/>
      <c r="D3" s="160"/>
      <c r="E3" s="160"/>
      <c r="F3" s="160"/>
      <c r="G3" s="160"/>
      <c r="H3" s="160"/>
      <c r="I3" s="160"/>
      <c r="J3" s="160"/>
      <c r="K3" s="160"/>
      <c r="L3" s="160"/>
      <c r="M3" s="160"/>
    </row>
    <row r="4" ht="15.75">
      <c r="N4" s="43" t="s">
        <v>17</v>
      </c>
    </row>
    <row r="5" spans="1:14" ht="15.75" customHeight="1">
      <c r="A5" s="132" t="s">
        <v>20</v>
      </c>
      <c r="B5" s="132" t="s">
        <v>4</v>
      </c>
      <c r="C5" s="132" t="s">
        <v>90</v>
      </c>
      <c r="D5" s="132"/>
      <c r="E5" s="132"/>
      <c r="F5" s="132"/>
      <c r="G5" s="132" t="s">
        <v>91</v>
      </c>
      <c r="H5" s="132"/>
      <c r="I5" s="132"/>
      <c r="J5" s="132"/>
      <c r="K5" s="132" t="s">
        <v>92</v>
      </c>
      <c r="L5" s="132"/>
      <c r="M5" s="132"/>
      <c r="N5" s="132"/>
    </row>
    <row r="6" spans="1:14" ht="54.75" customHeight="1">
      <c r="A6" s="132"/>
      <c r="B6" s="132"/>
      <c r="C6" s="82" t="s">
        <v>21</v>
      </c>
      <c r="D6" s="82" t="s">
        <v>22</v>
      </c>
      <c r="E6" s="82" t="s">
        <v>23</v>
      </c>
      <c r="F6" s="90" t="s">
        <v>30</v>
      </c>
      <c r="G6" s="82" t="s">
        <v>21</v>
      </c>
      <c r="H6" s="82" t="s">
        <v>22</v>
      </c>
      <c r="I6" s="82" t="s">
        <v>23</v>
      </c>
      <c r="J6" s="82" t="s">
        <v>29</v>
      </c>
      <c r="K6" s="82" t="s">
        <v>21</v>
      </c>
      <c r="L6" s="82" t="s">
        <v>22</v>
      </c>
      <c r="M6" s="82" t="s">
        <v>23</v>
      </c>
      <c r="N6" s="82" t="s">
        <v>32</v>
      </c>
    </row>
    <row r="7" spans="1:14" ht="15.75">
      <c r="A7" s="82">
        <v>1</v>
      </c>
      <c r="B7" s="82">
        <v>2</v>
      </c>
      <c r="C7" s="82">
        <v>3</v>
      </c>
      <c r="D7" s="82">
        <v>4</v>
      </c>
      <c r="E7" s="82">
        <v>5</v>
      </c>
      <c r="F7" s="82">
        <v>6</v>
      </c>
      <c r="G7" s="82">
        <v>7</v>
      </c>
      <c r="H7" s="82">
        <v>8</v>
      </c>
      <c r="I7" s="82">
        <v>9</v>
      </c>
      <c r="J7" s="82">
        <v>10</v>
      </c>
      <c r="K7" s="82">
        <v>11</v>
      </c>
      <c r="L7" s="82">
        <v>12</v>
      </c>
      <c r="M7" s="82">
        <v>13</v>
      </c>
      <c r="N7" s="82">
        <v>14</v>
      </c>
    </row>
    <row r="8" spans="1:14" ht="47.25">
      <c r="A8" s="82">
        <v>2717370</v>
      </c>
      <c r="B8" s="16" t="s">
        <v>24</v>
      </c>
      <c r="C8" s="82"/>
      <c r="D8" s="82" t="s">
        <v>25</v>
      </c>
      <c r="E8" s="82" t="s">
        <v>25</v>
      </c>
      <c r="F8" s="82"/>
      <c r="G8" s="82"/>
      <c r="H8" s="82" t="s">
        <v>25</v>
      </c>
      <c r="I8" s="82" t="s">
        <v>25</v>
      </c>
      <c r="J8" s="82"/>
      <c r="K8" s="82"/>
      <c r="L8" s="82" t="s">
        <v>25</v>
      </c>
      <c r="M8" s="82" t="s">
        <v>25</v>
      </c>
      <c r="N8" s="82"/>
    </row>
    <row r="9" spans="1:14" ht="110.25">
      <c r="A9" s="82"/>
      <c r="B9" s="16" t="s">
        <v>27</v>
      </c>
      <c r="C9" s="82" t="s">
        <v>25</v>
      </c>
      <c r="D9" s="82"/>
      <c r="E9" s="82"/>
      <c r="F9" s="82"/>
      <c r="G9" s="82" t="s">
        <v>25</v>
      </c>
      <c r="H9" s="82"/>
      <c r="I9" s="82"/>
      <c r="J9" s="82"/>
      <c r="K9" s="82" t="s">
        <v>25</v>
      </c>
      <c r="L9" s="82"/>
      <c r="M9" s="82"/>
      <c r="N9" s="82"/>
    </row>
    <row r="10" spans="1:14" ht="78.75">
      <c r="A10" s="82"/>
      <c r="B10" s="16" t="s">
        <v>28</v>
      </c>
      <c r="C10" s="82" t="s">
        <v>25</v>
      </c>
      <c r="D10" s="82"/>
      <c r="E10" s="82"/>
      <c r="F10" s="82"/>
      <c r="G10" s="82" t="s">
        <v>25</v>
      </c>
      <c r="H10" s="82"/>
      <c r="I10" s="82"/>
      <c r="J10" s="82"/>
      <c r="K10" s="82" t="s">
        <v>25</v>
      </c>
      <c r="L10" s="82"/>
      <c r="M10" s="82"/>
      <c r="N10" s="82"/>
    </row>
    <row r="11" spans="1:14" ht="47.25">
      <c r="A11" s="82"/>
      <c r="B11" s="16" t="s">
        <v>26</v>
      </c>
      <c r="C11" s="82" t="s">
        <v>25</v>
      </c>
      <c r="D11" s="82"/>
      <c r="E11" s="82"/>
      <c r="F11" s="82"/>
      <c r="G11" s="82" t="s">
        <v>25</v>
      </c>
      <c r="H11" s="82"/>
      <c r="I11" s="82"/>
      <c r="J11" s="82"/>
      <c r="K11" s="82" t="s">
        <v>25</v>
      </c>
      <c r="L11" s="82"/>
      <c r="M11" s="82"/>
      <c r="N11" s="82"/>
    </row>
    <row r="12" spans="1:14" ht="15.75">
      <c r="A12" s="82"/>
      <c r="B12" s="82" t="s">
        <v>15</v>
      </c>
      <c r="C12" s="82">
        <f>C8</f>
        <v>0</v>
      </c>
      <c r="D12" s="82">
        <v>0</v>
      </c>
      <c r="E12" s="82">
        <v>0</v>
      </c>
      <c r="F12" s="82">
        <f>F8</f>
        <v>0</v>
      </c>
      <c r="G12" s="82">
        <v>0</v>
      </c>
      <c r="H12" s="82">
        <v>0</v>
      </c>
      <c r="I12" s="82">
        <v>0</v>
      </c>
      <c r="J12" s="82">
        <v>0</v>
      </c>
      <c r="K12" s="82">
        <v>0</v>
      </c>
      <c r="L12" s="82"/>
      <c r="M12" s="82"/>
      <c r="N12" s="82"/>
    </row>
    <row r="14" spans="1:13" ht="15.75">
      <c r="A14" s="160" t="s">
        <v>99</v>
      </c>
      <c r="B14" s="160"/>
      <c r="C14" s="160"/>
      <c r="D14" s="160"/>
      <c r="E14" s="160"/>
      <c r="F14" s="160"/>
      <c r="G14" s="160"/>
      <c r="H14" s="160"/>
      <c r="I14" s="160"/>
      <c r="J14" s="160"/>
      <c r="K14" s="160"/>
      <c r="L14" s="160"/>
      <c r="M14" s="160"/>
    </row>
    <row r="15" ht="15.75">
      <c r="N15" s="43" t="s">
        <v>17</v>
      </c>
    </row>
    <row r="16" spans="1:14" ht="15" customHeight="1">
      <c r="A16" s="132" t="s">
        <v>20</v>
      </c>
      <c r="B16" s="132" t="s">
        <v>4</v>
      </c>
      <c r="C16" s="183" t="s">
        <v>63</v>
      </c>
      <c r="D16" s="183"/>
      <c r="E16" s="183"/>
      <c r="F16" s="183"/>
      <c r="G16" s="183"/>
      <c r="H16" s="183"/>
      <c r="I16" s="180" t="s">
        <v>93</v>
      </c>
      <c r="J16" s="181"/>
      <c r="K16" s="181"/>
      <c r="L16" s="181"/>
      <c r="M16" s="181"/>
      <c r="N16" s="182"/>
    </row>
    <row r="17" spans="1:14" ht="15" customHeight="1">
      <c r="A17" s="132"/>
      <c r="B17" s="132"/>
      <c r="C17" s="179" t="s">
        <v>21</v>
      </c>
      <c r="D17" s="179"/>
      <c r="E17" s="179" t="s">
        <v>22</v>
      </c>
      <c r="F17" s="179"/>
      <c r="G17" s="179" t="s">
        <v>23</v>
      </c>
      <c r="H17" s="179" t="s">
        <v>30</v>
      </c>
      <c r="I17" s="179" t="s">
        <v>21</v>
      </c>
      <c r="J17" s="179"/>
      <c r="K17" s="179" t="s">
        <v>22</v>
      </c>
      <c r="L17" s="179"/>
      <c r="M17" s="179" t="s">
        <v>23</v>
      </c>
      <c r="N17" s="179" t="s">
        <v>31</v>
      </c>
    </row>
    <row r="18" spans="1:14" ht="31.5" customHeight="1">
      <c r="A18" s="132"/>
      <c r="B18" s="132"/>
      <c r="C18" s="179"/>
      <c r="D18" s="179"/>
      <c r="E18" s="179"/>
      <c r="F18" s="179"/>
      <c r="G18" s="179"/>
      <c r="H18" s="179"/>
      <c r="I18" s="179"/>
      <c r="J18" s="179"/>
      <c r="K18" s="179"/>
      <c r="L18" s="179"/>
      <c r="M18" s="179"/>
      <c r="N18" s="179"/>
    </row>
    <row r="19" spans="1:14" ht="15.75">
      <c r="A19" s="82">
        <v>1</v>
      </c>
      <c r="B19" s="82">
        <v>2</v>
      </c>
      <c r="C19" s="183">
        <v>3</v>
      </c>
      <c r="D19" s="183"/>
      <c r="E19" s="183">
        <v>4</v>
      </c>
      <c r="F19" s="183"/>
      <c r="G19" s="88">
        <v>5</v>
      </c>
      <c r="H19" s="88">
        <v>6</v>
      </c>
      <c r="I19" s="183">
        <v>7</v>
      </c>
      <c r="J19" s="183"/>
      <c r="K19" s="183">
        <v>8</v>
      </c>
      <c r="L19" s="183"/>
      <c r="M19" s="88">
        <v>9</v>
      </c>
      <c r="N19" s="88">
        <v>10</v>
      </c>
    </row>
    <row r="20" spans="1:14" ht="47.25">
      <c r="A20" s="82"/>
      <c r="B20" s="16" t="s">
        <v>24</v>
      </c>
      <c r="C20" s="147"/>
      <c r="D20" s="147"/>
      <c r="E20" s="147" t="s">
        <v>25</v>
      </c>
      <c r="F20" s="147"/>
      <c r="G20" s="84" t="s">
        <v>25</v>
      </c>
      <c r="H20" s="84"/>
      <c r="I20" s="147"/>
      <c r="J20" s="147"/>
      <c r="K20" s="147" t="s">
        <v>25</v>
      </c>
      <c r="L20" s="147"/>
      <c r="M20" s="84" t="s">
        <v>25</v>
      </c>
      <c r="N20" s="84"/>
    </row>
    <row r="21" spans="1:14" ht="110.25">
      <c r="A21" s="82"/>
      <c r="B21" s="16" t="s">
        <v>27</v>
      </c>
      <c r="C21" s="147" t="s">
        <v>25</v>
      </c>
      <c r="D21" s="147"/>
      <c r="E21" s="147"/>
      <c r="F21" s="147"/>
      <c r="G21" s="84"/>
      <c r="H21" s="84"/>
      <c r="I21" s="147" t="s">
        <v>25</v>
      </c>
      <c r="J21" s="147"/>
      <c r="K21" s="147"/>
      <c r="L21" s="147"/>
      <c r="M21" s="84"/>
      <c r="N21" s="84"/>
    </row>
    <row r="22" spans="1:14" ht="78.75">
      <c r="A22" s="82"/>
      <c r="B22" s="16" t="s">
        <v>28</v>
      </c>
      <c r="C22" s="147" t="s">
        <v>25</v>
      </c>
      <c r="D22" s="147"/>
      <c r="E22" s="147"/>
      <c r="F22" s="147"/>
      <c r="G22" s="84"/>
      <c r="H22" s="84"/>
      <c r="I22" s="147" t="s">
        <v>25</v>
      </c>
      <c r="J22" s="147"/>
      <c r="K22" s="147"/>
      <c r="L22" s="147"/>
      <c r="M22" s="84"/>
      <c r="N22" s="84"/>
    </row>
    <row r="23" spans="1:14" ht="47.25">
      <c r="A23" s="82"/>
      <c r="B23" s="16" t="s">
        <v>26</v>
      </c>
      <c r="C23" s="147" t="s">
        <v>25</v>
      </c>
      <c r="D23" s="147"/>
      <c r="E23" s="147"/>
      <c r="F23" s="147"/>
      <c r="G23" s="84"/>
      <c r="H23" s="84"/>
      <c r="I23" s="147" t="s">
        <v>25</v>
      </c>
      <c r="J23" s="147"/>
      <c r="K23" s="147"/>
      <c r="L23" s="147"/>
      <c r="M23" s="84"/>
      <c r="N23" s="84"/>
    </row>
    <row r="24" spans="1:14" ht="15.75">
      <c r="A24" s="82"/>
      <c r="B24" s="82" t="s">
        <v>15</v>
      </c>
      <c r="C24" s="184"/>
      <c r="D24" s="184"/>
      <c r="E24" s="147">
        <f>E22</f>
        <v>0</v>
      </c>
      <c r="F24" s="147"/>
      <c r="G24" s="84">
        <f>G22</f>
        <v>0</v>
      </c>
      <c r="H24" s="84">
        <f>H22</f>
        <v>0</v>
      </c>
      <c r="I24" s="178"/>
      <c r="J24" s="178"/>
      <c r="K24" s="178">
        <f>K22</f>
        <v>0</v>
      </c>
      <c r="L24" s="178"/>
      <c r="M24" s="89">
        <f>M22</f>
        <v>0</v>
      </c>
      <c r="N24" s="89">
        <f>N22</f>
        <v>0</v>
      </c>
    </row>
  </sheetData>
  <sheetProtection/>
  <mergeCells count="45">
    <mergeCell ref="C24:D24"/>
    <mergeCell ref="E24:F24"/>
    <mergeCell ref="I24:J24"/>
    <mergeCell ref="K24:L24"/>
    <mergeCell ref="C22:D22"/>
    <mergeCell ref="E22:F22"/>
    <mergeCell ref="I22:J22"/>
    <mergeCell ref="K22:L22"/>
    <mergeCell ref="C23:D23"/>
    <mergeCell ref="E23:F23"/>
    <mergeCell ref="I23:J23"/>
    <mergeCell ref="K23:L23"/>
    <mergeCell ref="C20:D20"/>
    <mergeCell ref="E20:F20"/>
    <mergeCell ref="I20:J20"/>
    <mergeCell ref="K20:L20"/>
    <mergeCell ref="C21:D21"/>
    <mergeCell ref="E21:F21"/>
    <mergeCell ref="I21:J21"/>
    <mergeCell ref="K21:L21"/>
    <mergeCell ref="K17:L18"/>
    <mergeCell ref="M17:M18"/>
    <mergeCell ref="N17:N18"/>
    <mergeCell ref="C19:D19"/>
    <mergeCell ref="E19:F19"/>
    <mergeCell ref="I19:J19"/>
    <mergeCell ref="K19:L19"/>
    <mergeCell ref="A14:M14"/>
    <mergeCell ref="A16:A18"/>
    <mergeCell ref="B16:B18"/>
    <mergeCell ref="C16:H16"/>
    <mergeCell ref="I16:N16"/>
    <mergeCell ref="C17:D18"/>
    <mergeCell ref="E17:F18"/>
    <mergeCell ref="G17:G18"/>
    <mergeCell ref="H17:H18"/>
    <mergeCell ref="I17:J18"/>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2020-12-16T09:32:28Z</dcterms:modified>
  <cp:category/>
  <cp:version/>
  <cp:contentType/>
  <cp:contentStatus/>
</cp:coreProperties>
</file>