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06" firstSheet="20" activeTab="21"/>
  </bookViews>
  <sheets>
    <sheet name="Форма 2021-1" sheetId="1" r:id="rId1"/>
    <sheet name="Форма 2021-2 П.1-4 7610" sheetId="2" r:id="rId2"/>
    <sheet name="Форма 2020-2 П.1-4 7630" sheetId="3" r:id="rId3"/>
    <sheet name="Форма 2020-2 П.1-4 7693" sheetId="4" r:id="rId4"/>
    <sheet name="Форма 2020-2 П.1-4 7370" sheetId="5" r:id="rId5"/>
    <sheet name="Форма 2021-2 П.5 7610" sheetId="6" r:id="rId6"/>
    <sheet name="Форма 2021-2 П.5 7630" sheetId="7" r:id="rId7"/>
    <sheet name="Форма 2021-2 П.5 7693" sheetId="8" r:id="rId8"/>
    <sheet name="Форма 2021-2 П.5 7370" sheetId="9" r:id="rId9"/>
    <sheet name="Форма 2021-2 П.6 7610" sheetId="10" r:id="rId10"/>
    <sheet name="Форма 2021-2 П.6 7630" sheetId="11" r:id="rId11"/>
    <sheet name="Форма 2021-2 П.6 7693" sheetId="12" r:id="rId12"/>
    <sheet name="Форма 2021-2 П.6 7370" sheetId="13" r:id="rId13"/>
    <sheet name="Форма 2021-2 П.7 7610" sheetId="14" r:id="rId14"/>
    <sheet name="Форма 2021-2 П.7 7630" sheetId="15" r:id="rId15"/>
    <sheet name="Форма 2021-2 П.7 7693" sheetId="16" r:id="rId16"/>
    <sheet name="Форма 2021-2 П.7 7370" sheetId="17" r:id="rId17"/>
    <sheet name="Форма 2021-2 П.8 7610" sheetId="18" r:id="rId18"/>
    <sheet name="Форма 2021-2 П.8 7630" sheetId="19" r:id="rId19"/>
    <sheet name="Форма 2021-2 П.8 7693" sheetId="20" r:id="rId20"/>
    <sheet name="Форма 2021-2 П.8 7370" sheetId="21" r:id="rId21"/>
    <sheet name="Форма 2021-2 П.11 7610" sheetId="22" r:id="rId22"/>
    <sheet name="Форма 2021-2 П.11 7630" sheetId="23" r:id="rId23"/>
    <sheet name="Форма 2021-2 П.11 7693" sheetId="24" r:id="rId24"/>
    <sheet name="Форма 2021-2 П.11 7370" sheetId="25" r:id="rId25"/>
    <sheet name="Форма 2021-3 7610" sheetId="26" r:id="rId26"/>
  </sheets>
  <definedNames>
    <definedName name="_xlnm.Print_Area" localSheetId="4">'Форма 2020-2 П.1-4 7370'!$A$1:$J$24</definedName>
    <definedName name="_xlnm.Print_Area" localSheetId="2">'Форма 2020-2 П.1-4 7630'!$A$1:$J$33</definedName>
    <definedName name="_xlnm.Print_Area" localSheetId="3">'Форма 2020-2 П.1-4 7693'!$A$1:$J$28</definedName>
    <definedName name="_xlnm.Print_Area" localSheetId="0">'Форма 2021-1'!$A$1:$J$65</definedName>
    <definedName name="_xlnm.Print_Area" localSheetId="1">'Форма 2021-2 П.1-4 7610'!$A$1:$J$26</definedName>
    <definedName name="_xlnm.Print_Area" localSheetId="8">'Форма 2021-2 П.5 7370'!$A$1:$N$25</definedName>
    <definedName name="_xlnm.Print_Area" localSheetId="5">'Форма 2021-2 П.5 7610'!$A$1:$N$25</definedName>
    <definedName name="_xlnm.Print_Area" localSheetId="6">'Форма 2021-2 П.5 7630'!$A$1:$N$25</definedName>
    <definedName name="_xlnm.Print_Area" localSheetId="7">'Форма 2021-2 П.5 7693'!$A$1:$N$25</definedName>
    <definedName name="_xlnm.Print_Area" localSheetId="12">'Форма 2021-2 П.6 7370'!$A$1:$N$42</definedName>
    <definedName name="_xlnm.Print_Area" localSheetId="9">'Форма 2021-2 П.6 7610'!$A$1:$N$44</definedName>
    <definedName name="_xlnm.Print_Area" localSheetId="10">'Форма 2021-2 П.6 7630'!$A$1:$N$44</definedName>
    <definedName name="_xlnm.Print_Area" localSheetId="11">'Форма 2021-2 П.6 7693'!$A$1:$N$49</definedName>
    <definedName name="_xlnm.Print_Area" localSheetId="16">'Форма 2021-2 П.7 7370'!$A$1:$N$20</definedName>
    <definedName name="_xlnm.Print_Area" localSheetId="13">'Форма 2021-2 П.7 7610'!$A$1:$N$22</definedName>
    <definedName name="_xlnm.Print_Area" localSheetId="14">'Форма 2021-2 П.7 7630'!$A$1:$N$20</definedName>
    <definedName name="_xlnm.Print_Area" localSheetId="15">'Форма 2021-2 П.7 7693'!$A$1:$N$23</definedName>
    <definedName name="_xlnm.Print_Area" localSheetId="20">'Форма 2021-2 П.8 7370'!$A$1:$M$39</definedName>
    <definedName name="_xlnm.Print_Area" localSheetId="17">'Форма 2021-2 П.8 7610'!$A$1:$M$58</definedName>
    <definedName name="_xlnm.Print_Area" localSheetId="18">'Форма 2021-2 П.8 7630'!$A$1:$M$51</definedName>
    <definedName name="_xlnm.Print_Area" localSheetId="19">'Форма 2021-2 П.8 7693'!$A$1:$M$73</definedName>
    <definedName name="_xlnm.Print_Area" localSheetId="25">'Форма 2021-3 7610'!$A$1:$I$84</definedName>
  </definedNames>
  <calcPr fullCalcOnLoad="1"/>
</workbook>
</file>

<file path=xl/sharedStrings.xml><?xml version="1.0" encoding="utf-8"?>
<sst xmlns="http://schemas.openxmlformats.org/spreadsheetml/2006/main" count="1746" uniqueCount="296">
  <si>
    <t>ЗАТВЕРДЖЕНО</t>
  </si>
  <si>
    <t>Наказ Міністерства фінансів України</t>
  </si>
  <si>
    <t>17 липня 2015 року N 648</t>
  </si>
  <si>
    <t>_____________________________________________________________________________________________</t>
  </si>
  <si>
    <t>Найменування</t>
  </si>
  <si>
    <t>Керівник установи</t>
  </si>
  <si>
    <t>(підпис)</t>
  </si>
  <si>
    <t>(ініціали та прізвище)</t>
  </si>
  <si>
    <t>Головний бухгалтер</t>
  </si>
  <si>
    <t>____________________________</t>
  </si>
  <si>
    <t>______________</t>
  </si>
  <si>
    <t>(у редакції наказу Міністерства фінансів</t>
  </si>
  <si>
    <t>України від 17 липня 2018 року N 617)</t>
  </si>
  <si>
    <t>2. Мета діяльності головного розпорядника коштів місцевого бюджету.</t>
  </si>
  <si>
    <t>Код Функціональної класифікації видатків та кредитування бюджету</t>
  </si>
  <si>
    <t>УСЬОГО</t>
  </si>
  <si>
    <t xml:space="preserve"> (грн)</t>
  </si>
  <si>
    <t>(грн)</t>
  </si>
  <si>
    <t>(найменування головного розпорядника коштів місцевого бюджету)</t>
  </si>
  <si>
    <t>(найменування відповідального виконавця)</t>
  </si>
  <si>
    <t>Код</t>
  </si>
  <si>
    <t>загальний фонд</t>
  </si>
  <si>
    <t>спеціальний фонд</t>
  </si>
  <si>
    <t>у тому числі бюджет розвитку</t>
  </si>
  <si>
    <t>Надходження із загального фонду бюджету</t>
  </si>
  <si>
    <t>Х</t>
  </si>
  <si>
    <t>Повернення кредитів до бюджету</t>
  </si>
  <si>
    <t>Власні надходження бюджетних установ (розписати за видами надходжень)</t>
  </si>
  <si>
    <t>Інші надходження спеціального фонду (розписати за видами надходжень)</t>
  </si>
  <si>
    <t>разом                      (7 + 8)</t>
  </si>
  <si>
    <t>разом                 (3 + 4)</t>
  </si>
  <si>
    <t>разом                 (7 + 8)</t>
  </si>
  <si>
    <t>разом                      (11 + 12)</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</si>
  <si>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</si>
  <si>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</si>
  <si>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</si>
  <si>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</si>
  <si>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</si>
  <si>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Показники</t>
  </si>
  <si>
    <t>Одиниця виміру</t>
  </si>
  <si>
    <t>Джерело інформації</t>
  </si>
  <si>
    <t>затрат</t>
  </si>
  <si>
    <t>продукту</t>
  </si>
  <si>
    <t>ефективності</t>
  </si>
  <si>
    <t>якості</t>
  </si>
  <si>
    <t>разом                 (5 + 6)</t>
  </si>
  <si>
    <t>разом                      (8 + 9)</t>
  </si>
  <si>
    <t>Найменування місцевої/регіональної програми</t>
  </si>
  <si>
    <t>Коли та яким документом затверджена</t>
  </si>
  <si>
    <t xml:space="preserve">разом
(4 + 5)
</t>
  </si>
  <si>
    <t xml:space="preserve">разом
(7 + 8)
</t>
  </si>
  <si>
    <t>разом                 (10 + 11)</t>
  </si>
  <si>
    <t>разом                 (4 + 5)</t>
  </si>
  <si>
    <t>разом                  (7 + 8)</t>
  </si>
  <si>
    <t>Код Економічної класифікації видатків бюджету / код Класифікації кредитування бюджету</t>
  </si>
  <si>
    <t>граничний обсяг</t>
  </si>
  <si>
    <t>Напрями використання бюджетних коштів</t>
  </si>
  <si>
    <t>4. Додаткові витрати місцевого бюджету:</t>
  </si>
  <si>
    <t>______________________________________________________________________________________________________________________________________________________________________</t>
  </si>
  <si>
    <t>індикативні прогнозні показники</t>
  </si>
  <si>
    <t xml:space="preserve">необхідно додатково
(+)
</t>
  </si>
  <si>
    <t>необхідно додатково
(+)</t>
  </si>
  <si>
    <t>разом                 (8 + 9)</t>
  </si>
  <si>
    <t>2022 рік (прогноз)</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</si>
  <si>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</si>
  <si>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</si>
  <si>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</si>
  <si>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</si>
  <si>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</si>
  <si>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</si>
  <si>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</si>
  <si>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</si>
  <si>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2022 рік (прогноз) у межах доведених індикативних прогнозних показників</t>
  </si>
  <si>
    <t>України від 7 серпня 2019 року N 336)</t>
  </si>
  <si>
    <t>(код за ЄДРПОУ)</t>
  </si>
  <si>
    <t>(код бюджету)</t>
  </si>
  <si>
    <t>(код Типової відомчої класифікації видатків та кредитування місцевого бюджету)</t>
  </si>
  <si>
    <t>Номер цілі державної політики</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</si>
  <si>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</si>
  <si>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</si>
  <si>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Ціль державної політики 1</t>
  </si>
  <si>
    <t>Код Програмної класифікації видатків та кредитування місцевого бюджету</t>
  </si>
  <si>
    <t>Код Типової програмною класифікацією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</si>
  <si>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</si>
  <si>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</si>
  <si>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(найменування бюджетної програми згідно з Типовою програмною класифікації видатків та кредитування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</si>
  <si>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</si>
  <si>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</si>
  <si>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</si>
  <si>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Ціль державної політики 2</t>
  </si>
  <si>
    <t>2023 рік (прогноз)</t>
  </si>
  <si>
    <t>5. Розподіл граничних показників видатків бюджету та надання кредитів з бюджету спеціального фонду місцевого бюджету на 2021-2023 роки за бюджетними програмами:</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</si>
  <si>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</si>
  <si>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 додаткові витрати на 2022 - 2023 роки за бюджетними програмами:</t>
  </si>
  <si>
    <t xml:space="preserve">Обґрунтування необхідності додаткових коштів
на 2022 - 2023 роки
</t>
  </si>
  <si>
    <t>2023 рік (прогноз) у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</si>
  <si>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</si>
  <si>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2022- 2023 роках, та альтернативні заходи, яких необхідно вжити для забезпечення виконання бюджетної програми</t>
  </si>
  <si>
    <r>
      <t xml:space="preserve">1. </t>
    </r>
    <r>
      <rPr>
        <b/>
        <u val="single"/>
        <sz val="12"/>
        <color indexed="8"/>
        <rFont val="Times New Roman"/>
        <family val="1"/>
      </rPr>
      <t>Управління економіки Хмельницької міської ради</t>
    </r>
  </si>
  <si>
    <t>Виконання власних та делегованих повноважень у сфері соціально-економічного розвитку,  планування виробничої та соціальної інфраструктури міста, реалізація Національної, регіональної програм розвитку і підтримки підприємництва, сприяння розвитку підприємництва на міському рівні; участь у державній регуляторній політиці у сфері господарської діяльності, залучення громадськості до обговорення проектів актів; сприяння реалізації державної політики у сфері державних закупівель</t>
  </si>
  <si>
    <t>"Сприяння розвитку малого та середнього підприємництва"</t>
  </si>
  <si>
    <t>грн.</t>
  </si>
  <si>
    <t>Ціль державної політики 3</t>
  </si>
  <si>
    <t>"Реалізація програм і заходів в галузі зовнішньоекономічної діяльності"</t>
  </si>
  <si>
    <t>"Інші заходи, пов'язані з економічною діяльністю"</t>
  </si>
  <si>
    <t>"Реалізація інших заходів щодо соціально-економічного розвитку територій"</t>
  </si>
  <si>
    <t>О.Ю. Новодон</t>
  </si>
  <si>
    <t>В.В. Павлюк</t>
  </si>
  <si>
    <t>0411</t>
  </si>
  <si>
    <t>0470</t>
  </si>
  <si>
    <t>0490</t>
  </si>
  <si>
    <t>"Сприяння розвитку малого та мереднього підприємництва"/ Управління економіки</t>
  </si>
  <si>
    <t>"Реалізація програм і заходів в галузі зовнішньоекономічної діяльності"/ Управління економіки</t>
  </si>
  <si>
    <t>"Інші заходи пов'язані з економічною діяльністю"/ Управління економіки</t>
  </si>
  <si>
    <t>"Інші заходи пов'язані з економічною діяльністю"/ Агенція розвитку</t>
  </si>
  <si>
    <t>Всього</t>
  </si>
  <si>
    <t>4. Розподіл граничних показників видатків бюджету та надання кредитів з бюджету загального фонду місцевого бюджету на 2021-2023 роки за бюджетними програмами:</t>
  </si>
  <si>
    <t xml:space="preserve">1. Управління економіки Хмельницької міської ради </t>
  </si>
  <si>
    <t>3.              2717610</t>
  </si>
  <si>
    <t xml:space="preserve">"Сприяння розвитку малого та середнього підприємництва" </t>
  </si>
  <si>
    <t>Створення сприятливих умов для активізації підприємницької діяльності та поліпшення інвестиційного клімату, забезпечення конкурентноспроможності підприємництва та підвищення його ролі у вирішенні завдань соціально-економічного розвитку міста.</t>
  </si>
  <si>
    <t>Ресурсне та інформаційне забезпечення, формування інфраструктури підтримки підприємництва міста Хмельницького, а саме: розвиток інноваційної інфраструктури, посилення ринкових позицій підприємництва на міжрегіональному та міжнародному рівнях, розширення доступу суб'єктів підприємництва до фінансових ресурсів, популяризація ідей підприиємництва та підтримка місцевих виробників, розвиток молодіжного підприємництва та сприяння професійному росту кадрів,  створення сприятливих умов для розміщення на території міста нових підприємств, у тому числі іноземних, забезпечення нових можливостей для розвитку промислового виробництва, залучення в економіку міста зовнішніх та внутрішніх інвестицій, створення сприятливого інвестиційного клімату та підвищення іноваційної активності, збільшення зайнятості населення, збільшення надходження податків, зборів (обов"язкових платежів) до бюджетів усіх рівнів.</t>
  </si>
  <si>
    <r>
      <rPr>
        <b/>
        <u val="single"/>
        <sz val="12"/>
        <color indexed="8"/>
        <rFont val="Times New Roman"/>
        <family val="1"/>
      </rPr>
      <t>1. Управління економіки Хмельницької міської ради</t>
    </r>
    <r>
      <rPr>
        <b/>
        <sz val="12"/>
        <color indexed="8"/>
        <rFont val="Times New Roman"/>
        <family val="1"/>
      </rPr>
      <t xml:space="preserve">________________________ </t>
    </r>
  </si>
  <si>
    <t>____(27)______________</t>
  </si>
  <si>
    <t>_____39816211_____</t>
  </si>
  <si>
    <r>
      <rPr>
        <b/>
        <u val="single"/>
        <sz val="12"/>
        <color indexed="8"/>
        <rFont val="Times New Roman"/>
        <family val="1"/>
      </rPr>
      <t>2. Управління економіки Хмельницької міської ради</t>
    </r>
    <r>
      <rPr>
        <b/>
        <sz val="12"/>
        <color indexed="8"/>
        <rFont val="Times New Roman"/>
        <family val="1"/>
      </rPr>
      <t xml:space="preserve">________________________ </t>
    </r>
  </si>
  <si>
    <t>______39816211_____</t>
  </si>
  <si>
    <r>
      <t xml:space="preserve">3. </t>
    </r>
    <r>
      <rPr>
        <b/>
        <u val="single"/>
        <sz val="12"/>
        <color indexed="8"/>
        <rFont val="Times New Roman"/>
        <family val="1"/>
      </rPr>
      <t>2717630</t>
    </r>
    <r>
      <rPr>
        <b/>
        <sz val="12"/>
        <color indexed="8"/>
        <rFont val="Times New Roman"/>
        <family val="1"/>
      </rPr>
      <t>___</t>
    </r>
  </si>
  <si>
    <t xml:space="preserve">"Реалізація програм і заходів в галузі зовнішньоекономічної діяльності" </t>
  </si>
  <si>
    <r>
      <t xml:space="preserve">3. </t>
    </r>
    <r>
      <rPr>
        <b/>
        <u val="single"/>
        <sz val="12"/>
        <color indexed="8"/>
        <rFont val="Times New Roman"/>
        <family val="1"/>
      </rPr>
      <t>2717693</t>
    </r>
    <r>
      <rPr>
        <b/>
        <sz val="12"/>
        <color indexed="8"/>
        <rFont val="Times New Roman"/>
        <family val="1"/>
      </rPr>
      <t>___</t>
    </r>
  </si>
  <si>
    <t xml:space="preserve">"Інші заходи пов'язані з економічною діяльністю" </t>
  </si>
  <si>
    <t>Підтримка громадських ініціатив, спрямованих на акумуляцію ресурсів міської влади та громадськості для створення базисів сталого соціально-економічного розвитку міста та/або вирішення конкретних проблем, що його стримують.</t>
  </si>
  <si>
    <t>Надання фінансової підтримки, за рахунок коштів бюджету міста, на умовах співфінансування мікропроектів-переможців громадським організаціям, іншим неприбутковим організаціям та ініціативним групам громадян;</t>
  </si>
  <si>
    <t>Розробка та здійснення комплексу заходів організаційного, фінансового, економічного характеру щодо підтримки і реалізації Стратегії розвитку м. Хмельницького до 2025 року.</t>
  </si>
  <si>
    <t>Сприяння створенню позитивного інвестиційного іміджу міста Хмельницького.</t>
  </si>
  <si>
    <t>Предмети, матеріали, обладнання та інвентар</t>
  </si>
  <si>
    <t>Оплата послуг (крім комунальних)</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</si>
  <si>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</si>
  <si>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</si>
  <si>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Капітальні трансферти підприємствам (установам, організаціям)</t>
  </si>
  <si>
    <t xml:space="preserve">1. </t>
  </si>
  <si>
    <t>Підтримка підприємництва м. Хмельницького</t>
  </si>
  <si>
    <t>2.</t>
  </si>
  <si>
    <t>Створення та розвиток індустріального парку "Хмельницький"</t>
  </si>
  <si>
    <t>Впровадження проектів громадських ініціатив м.Хмельницького, спрямованих на соціально-економічний розвиток міста</t>
  </si>
  <si>
    <t>Функціонування Агенції розвитку Хмельницького</t>
  </si>
  <si>
    <t>Обсяг видатків</t>
  </si>
  <si>
    <t>кошторис</t>
  </si>
  <si>
    <t>Кількість запланованих прийомів офіційних делегацій</t>
  </si>
  <si>
    <t>Придбання запланованої презентаційної та іміджевої продукції</t>
  </si>
  <si>
    <t>Запланована кількість угод</t>
  </si>
  <si>
    <t>од.</t>
  </si>
  <si>
    <t>розрахунок</t>
  </si>
  <si>
    <t>уг.</t>
  </si>
  <si>
    <t>план заходів</t>
  </si>
  <si>
    <t>Середня вартість од. презентаційної та іміджевої продукції</t>
  </si>
  <si>
    <t>Середні витрати на проведення одного прийому</t>
  </si>
  <si>
    <t>Відсоток фактично організованих прийомів офіційних делегацій до запланованих</t>
  </si>
  <si>
    <t>Відсоток фактично укладених угод до запланованих</t>
  </si>
  <si>
    <t>%</t>
  </si>
  <si>
    <t>Кількість публікацій в різних ЗМІ щодо інвестиційної привабливості міста</t>
  </si>
  <si>
    <t>шт.</t>
  </si>
  <si>
    <t>Кількість проведених онлайн заходів на базі онлайн платформи міст-побратимів</t>
  </si>
  <si>
    <t>Середні витрати на одну публікацію в ЗМІ</t>
  </si>
  <si>
    <t>Середні витрати на один онлайн захід</t>
  </si>
  <si>
    <t>Відсоток фактично проведених онлайн заходів до запланованих</t>
  </si>
  <si>
    <t>Зміцнення зв'язків з містами-побратимами міста Хмельницького у галузях, обумовлених укладеними угодами та розширення формату такої співпраці.</t>
  </si>
  <si>
    <t>Налагодження і підтримака зв'язків з міжнародними організаціями, інвестиційними фонлами, дипломатичними та консульськими представництвами, торгово-економічними місіями інших держав в Україні</t>
  </si>
  <si>
    <t>Розширення контактів та здійснення співпраці з органами місцевого самоврядування партнерських міст, дипломатичними представництвами та консульськими установами іноземних держав в Україні, всеукраїнськими, міжнародними та іноземними організаціями</t>
  </si>
  <si>
    <t>Сприяння реалізації в місті державної політики європейської інтеграції України</t>
  </si>
  <si>
    <t>обсяг видатків</t>
  </si>
  <si>
    <t>Часткове відшкодування з міського бюджету відсоткових ставок за кредитами, залученими суб'єктами підприємництва для реалізації інвестиційних проектів</t>
  </si>
  <si>
    <t>Кількість заходів</t>
  </si>
  <si>
    <t>Середні витрати на одного суб'єкта підприємництва</t>
  </si>
  <si>
    <t>Середні витрати на реалізацію одного заходу</t>
  </si>
  <si>
    <t>Середні витрати на придбання презентаційної продукції</t>
  </si>
  <si>
    <t>Відсоток реалізованих заходів до запланованих</t>
  </si>
  <si>
    <t>Середні витрати на організацію заходів</t>
  </si>
  <si>
    <t>Відсоток фактично організованих заходів до запланованих</t>
  </si>
  <si>
    <t>Впровадження проектів громадських ініціатив м. Хмель-ницького, спрямо-ваних на соціально-економічний розвиток міста</t>
  </si>
  <si>
    <t>Кількість поданих проектів</t>
  </si>
  <si>
    <t>Кількість заключених угод</t>
  </si>
  <si>
    <t>Кількість укладених угод</t>
  </si>
  <si>
    <t>Середні витрати на реалізацію одного проекту</t>
  </si>
  <si>
    <t>Питома вага укладених угод в загальній кількості відібраних проектів</t>
  </si>
  <si>
    <t>Відсоток вчасно реалізованих проектів</t>
  </si>
  <si>
    <t>Функцціонування Агенції розвитку Хмельницького</t>
  </si>
  <si>
    <t>Кількість штатних одиниць</t>
  </si>
  <si>
    <t xml:space="preserve">Кількість проведених соціологічних досліджень, опитувань, фокус-груп </t>
  </si>
  <si>
    <t>Кількість інформаційних повідомлень в ЗМІ щодо діяльності Агенції</t>
  </si>
  <si>
    <t>Кількість розроблених та поданих до донорських організацій заявок на фінансування проектів</t>
  </si>
  <si>
    <t>Середні витрати на проведення соціологічних досліджень, опитувань, фокус-груп</t>
  </si>
  <si>
    <t>Середні витрати на інформаційні повідомлення у ЗМІ щодо діяльності Агенції</t>
  </si>
  <si>
    <t>Відсоток реалізованих проектів до запланованих</t>
  </si>
  <si>
    <t>Співвідношення виграних гарнтових проектів до розроблених та поданих інвестиційних проектів донорськими організаціями</t>
  </si>
  <si>
    <t>штатний розпис</t>
  </si>
  <si>
    <t>раз</t>
  </si>
  <si>
    <t>Рішення сесії Хмельницької міської ради від 14.12.2018 року №13</t>
  </si>
  <si>
    <t>Програма фінансової підтримки комунальної установи Хмельницької міської ради "Агенція розвитку Хмельницького" на 2019-2021 роки</t>
  </si>
  <si>
    <t>Програма  міжнародного співробітництва та промоції м. Хмельницького на 2021-2025 роки</t>
  </si>
  <si>
    <r>
      <t xml:space="preserve">3. </t>
    </r>
    <r>
      <rPr>
        <b/>
        <u val="single"/>
        <sz val="12"/>
        <color indexed="8"/>
        <rFont val="Times New Roman"/>
        <family val="1"/>
      </rPr>
      <t>2717370</t>
    </r>
  </si>
  <si>
    <t>Рішення сесії Хмельницької міської ради від 26.26.2019 року №9 "Про затвердження Програми бюджетування за участі громадськості (Бюджет участі) міста Хмельницького на 2020-2022 роки відповідно до Закону України "Про місцеве самоврядування в Україні"</t>
  </si>
  <si>
    <t>Програма  розвитку підприємництва  м. Хмельницького на 2019-2021 роки</t>
  </si>
  <si>
    <t xml:space="preserve">Рішення сесії Хмельницької міської ради від 14.12.2018 року №16 </t>
  </si>
  <si>
    <t>Програма створення та розвитку індустріального парку "Хмельницький"</t>
  </si>
  <si>
    <t xml:space="preserve">Рішення сесії Хмельницької міської ради від 11.04.2018 року №11 </t>
  </si>
  <si>
    <t>1. Управління економіки Хмельницької міської ради</t>
  </si>
  <si>
    <t>2. Управління економіки Хмельницької міської ради</t>
  </si>
  <si>
    <t>3.                                    2717610</t>
  </si>
  <si>
    <t>"Сприяння розвитку малого тасереднього підприємництва"</t>
  </si>
  <si>
    <t>2717610        КЕКВ 2240</t>
  </si>
  <si>
    <t>Підтримка підприємництва міста Хмельницького</t>
  </si>
  <si>
    <t>Розвиток підприємництва згідно Стратегії розвитку міста Хмельницького до 2025 року (зг. П.5.1. Сфери А: Місто-підприємець)</t>
  </si>
  <si>
    <t>2022 рік (прогноз) зміни у разі передбачення додаткових коштів (+)</t>
  </si>
  <si>
    <t>2020 рік (звіт)</t>
  </si>
  <si>
    <t>2021 рік (затверджено)</t>
  </si>
  <si>
    <t>2022 рік (проект)</t>
  </si>
  <si>
    <t>2024 рік (прогноз)</t>
  </si>
  <si>
    <t>,</t>
  </si>
  <si>
    <t>БЮДЖЕТНИЙ ЗАПИТ НА 2022 – 2024 РОКИ загальний (Форма 2022-1)</t>
  </si>
  <si>
    <t>БЮДЖЕТНИЙ ЗАПИТ НА 2022 - 2024 РОКИ індивідуальний (Форма 2022-2)</t>
  </si>
  <si>
    <t>4. Мета та завдання бюджетної програми на 2022 - 2024 роки:</t>
  </si>
  <si>
    <t xml:space="preserve">Налагодження співпраці з новими зарубіжними містами задля формування побратимських зв'язків, активізація міжнародного співробітництва громади, забезпечення її впізнаваності  та створення позитивного інвестиційнгого іміджу на національному та міжнародному рівнях, створення дієвої комунікаційної стратегії, обмін позитивним досвідом щодо реалізації засад місцевого самоврядування та підвищення конкурентноздатності міста задля добробуту її мешканців.   </t>
  </si>
  <si>
    <t>Участь та реалізація міжнародних проєктів у різноманітних галузях життєдіяльності громади</t>
  </si>
  <si>
    <t>Збільшення кількості заходів міжнародного характеру, а саме: міжнародних конференцій, семінарів, круглих столів, форумів та ділових заходів з метою зміцнення позитивного міжнародного іміджу міста та участь  Хмельницької міської територіальної громади у аналогічних міжнародних заходах в Україні та за кордоном</t>
  </si>
  <si>
    <t>Розвиток міста Хмельницького як ділового центру громади</t>
  </si>
  <si>
    <t>Підвищення привабливості громади на основі застосування концепцій маркетингу та брендингу</t>
  </si>
  <si>
    <t>Забезпечення поінформованості інвесторів щодо інвестиційних можливостей громади</t>
  </si>
  <si>
    <t>Організація місцевих подій як інструмент промоції громади</t>
  </si>
  <si>
    <t>Рішення сесії Хмельницької міської ради від 23.12.2020 року №11 "Про затвердження Програми міжнародного співробітництва та промоції  Хмельницької міської територіальної громади на 2021-2025 роки" відповідно до Закону України "Про місцеве самоврядування"</t>
  </si>
  <si>
    <t>2) надходження для виконання бюджетної програми у 2023 - 2024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</si>
  <si>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</si>
  <si>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</si>
  <si>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</si>
  <si>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</si>
  <si>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1) витрати за напрямами використання бюджетних коштів у 2020 - 2022 роках:</t>
  </si>
  <si>
    <t>2) витрати за напрямами використання бюджетних коштів у 2023 - 2024 роках:</t>
  </si>
  <si>
    <t>Здійснення міжнародного співробітництва у рамках програм, які будуть реалізовуватися на території Хмельницької МТГ</t>
  </si>
  <si>
    <t>1) результативні показники бюджетної програми у 2020 - 2022 роках:</t>
  </si>
  <si>
    <t>2) результативні показники бюджетної програми у 2023 - 2024 роках:</t>
  </si>
  <si>
    <t>Кількість створених віртуальних пам'ятних знаків</t>
  </si>
  <si>
    <t>Середні витрати на створення одного віртуального пам'ятного знаку</t>
  </si>
  <si>
    <t>1) місцеві/регіональні програми, які виконуються в межах бюджетної програми у 2020 - 2023 роках:</t>
  </si>
  <si>
    <t>2) місцеві/регіональні програми, які виконуються в межах бюджетної програми у 2023 - 2024 роках:</t>
  </si>
  <si>
    <t>1) місцеві/регіональні програми, які виконуються в межах бюджетної програми у 2020 - 2022 роках:</t>
  </si>
  <si>
    <t>1) надходження для виконання бюджетної програми у 2020 - 2022 роках:</t>
  </si>
  <si>
    <t>Програма економічного і соціального розвитку хмельницької МТГ</t>
  </si>
  <si>
    <t xml:space="preserve"> кількість розроблених стратегічних  планів розвитку Хмельницької МТГ</t>
  </si>
  <si>
    <t>кількість публікацій в ЗМІ про стратегічну екологічну оцінку  до проєктів плану розвитку</t>
  </si>
  <si>
    <t>середні витрати на розробку стратегічного  плану розвитку Хмельницької МТГ</t>
  </si>
  <si>
    <t>середні витрати на публікації в ЗМІ про стратегічну екологічну оцінку  до проєктів плану розвитку</t>
  </si>
  <si>
    <t>Відсоток фактично розроблених стратегічних  планів розвитку Хмельницької МТГ до запланованих</t>
  </si>
  <si>
    <t>Відсоток фактично опублікованих в ЗМІ оголошень про стратегічну екологічну оцінку  до проєктів плану розвитку</t>
  </si>
  <si>
    <t xml:space="preserve"> кількість розроблених звітів до стратегічних  планів розвитку Хмельницької МТГ</t>
  </si>
  <si>
    <t>Субсидії та поточні трансферти підприємствам (установам, організаціям)</t>
  </si>
  <si>
    <t>Фінансова підтримка КП "Чайка" ХМР</t>
  </si>
  <si>
    <t>Надання поворотної фінансової допомоги МКА "Віола"</t>
  </si>
  <si>
    <t xml:space="preserve">Надання фінансової підтримки КП "Чайка" </t>
  </si>
  <si>
    <t>грн</t>
  </si>
  <si>
    <t xml:space="preserve">од. </t>
  </si>
  <si>
    <t>Кількість юр. осіб, що отримали поворотну фінансову допомогу</t>
  </si>
  <si>
    <t>Середні витрати на надання поворотної фінансової допомоги</t>
  </si>
  <si>
    <t>Відсоток фактично наданої поворотної фінансової допомоги до запланованого</t>
  </si>
  <si>
    <t>Відсоток запланованої суми поворотної фінансової допомоги до суми бюджетних призначень за загальним фондом по КПКВК 2717693 на 2021 рік</t>
  </si>
  <si>
    <t>Програма розвитку та фінансової підтримки комунального підприємства "Чайка" Хмельницької міської ради на 2021-2022 роки</t>
  </si>
  <si>
    <t>Програма економічного і соціального розвитку Хмельницької міської територіальної громади на 2021 рік</t>
  </si>
  <si>
    <t>Рішення Хмельницької міської ради від 21.04.2021р. №74</t>
  </si>
  <si>
    <t>Рішення Хмельницької міської ради від 23.12.2020р. №10</t>
  </si>
  <si>
    <t>Програма "Громадські ініціативи" 
Хмельницької МТГ на 2016-2020 роки; на 2021-2025 роки</t>
  </si>
  <si>
    <t>Рішення сесії Хмельницької міської ради від  18.05.2016 року №7; від 07.10.2020 року №3</t>
  </si>
  <si>
    <t>Рішення сесії Хмельницької міської ради від 14.12.2018 р. №16 "Про затвердження Програми розвитку підприємництва міста Хмельницького на 2019-2021 роки та внесення змін до рішення сесії міської ради від 04.07.2018 року №4 "Про затвердження Порядку часткового відшкодування з міського бюджету відсоткових ставок за кредитами, залученими суб'єктами підприємництва для реалізації інвестиційних проектів", рішення сесії Хмельницької міської ради від 09.10.2019 р. №16 "Про внесення змін до рішення сесії міської ради від 14.12.2018 р. №16 "Про затвердження Програми розвитку підприємництва міста Хмельницького на 2019-2021 роки та внесення змін до рішення сесії міської ради від 04.07.2018 року №4 "Про затвердження Порядку часткового відшкодування з міського бюджету відсоткових ставок за кредитами, залученими суб'єктами підприємництва для реалізації інвестиційних проектів", рішення сесії Хмельницької міської ради від 11.04.2018 року №11 "про завтредження Програми створення та розвитку індустріального парку "Хмельницький", рішення сесії Хмельницької міської ради від 26.06.2019 р. №8  "Про затвердження Порядку часткового відшкодування участі місцевих товаровиробників у ярмарково-виставкових заходах з міського бюджету", рішення сесії Хмельницької міської ради від 23.12.2020 року №14 "Про бюджет Хмельницької міської територіальної громади на 2021 рік"</t>
  </si>
  <si>
    <t>обсяг видатків на заходи</t>
  </si>
  <si>
    <t>обсяг видатків на відшкодування відсоткових ставок</t>
  </si>
  <si>
    <t>Кількість запланованих заходів</t>
  </si>
  <si>
    <t>Кількість СПД, які отримала часткове відшкодвування відсоткових ставок</t>
  </si>
  <si>
    <t>Середні витрати на одного суб'єкта підприємництва (в рамках часткового відшкодування з міського бюджету відсоткових ставок за кредитами, залученими суб'єктами підприємництва для реалізації інвестиційних проектів)</t>
  </si>
  <si>
    <t>БЮДЖЕТНИЙ ЗАПИТ НА 2022 - 2024 РОКИ додатковий (Форма 2021-3)</t>
  </si>
  <si>
    <t>1) додаткові витрати на 2022 рік за бюджетними програмами:</t>
  </si>
  <si>
    <t>Обґрунтування необхідності додаткових коштів на 2022 рік</t>
  </si>
  <si>
    <t>2020 рік                                        (звіт)</t>
  </si>
  <si>
    <t>2022 рік (проект) зміни у разі передбачення додаткових коштів (+)</t>
  </si>
  <si>
    <t>2022 рік (проект) у межах доведених граничних обсягів</t>
  </si>
  <si>
    <t>0491</t>
  </si>
  <si>
    <t>"Інші заходи пов'язані з економічною діяльністю"/ Фінансова підтримка КП "Чайка"</t>
  </si>
  <si>
    <t>"Інші заходи пов'язані з економічною діяльністю"/ Поворотна фінансова допомога МКА "Віола"</t>
  </si>
  <si>
    <t>Ціль державної політики 4</t>
  </si>
  <si>
    <t>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 на 2021 рік, проєкту Плану дій з реалізації Стратегії розвитку  на 2021-2025 роки</t>
  </si>
  <si>
    <t>Забезпечення соціально-економічного розвитку міста та покращення добробуту його мешканців.</t>
  </si>
  <si>
    <t xml:space="preserve">Рішення сесії Хмельницької міської ради </t>
  </si>
  <si>
    <t>Кількість СПД, які отрималии часткове відшкодування відсоткових ставок</t>
  </si>
  <si>
    <t>Середні витрати на одного суб'єкта підприємництва ( в рамках часткового відшкодування відсоткових ставок)</t>
  </si>
  <si>
    <t>2717610              КЕКВ 2240</t>
  </si>
  <si>
    <t>Підтримка підприємництва Хмельницької МТГ</t>
  </si>
  <si>
    <t>Підтримка підприємництва  Хмельницької МТГ</t>
  </si>
  <si>
    <t>Фінансова підтримка Міської комунальної аптеки "Віола"2022 році</t>
  </si>
  <si>
    <t>Рішення сесії Хмельницької міської ради від 07.10.2020 року №3 "Про затвердження Програми "Громадські ініціативи" м Хмельницького на 2021-2025 роки відповідно до Закону України "Про місцеве самоврядування в Україні"</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</si>
</sst>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Так&quot;;&quot;Так&quot;;&quot;Ні&quot;"/>
    <numFmt numFmtId="167" formatCode="&quot;True&quot;;&quot;True&quot;;&quot;False&quot;"/>
    <numFmt numFmtId="168" formatCode="&quot;Увімк&quot;;&quot;Увімк&quot;;&quot;Вимк&quot;"/>
    <numFmt numFmtId="169" formatCode="[$¥€-2]\ ###,000_);[Red]\([$€-2]\ ###,000\)"/>
    <numFmt numFmtId="170" formatCode="#,##0.00\ &quot;₴&quot;"/>
  </numFmts>
  <fonts count="65">
    <font>
      <sz val="11"/>
      <color theme="1"/>
      <name val="Calibri"/>
      <family val="2"/>
    </font>
    <font>
      <sz val="11"/>
      <color indexed="8"/>
      <name val="Calibri"/>
      <family val="2"/>
    </font>
    <font>
      <b/>
      <u val="single"/>
      <sz val="12"/>
      <color indexed="8"/>
      <name val="Times New Roman"/>
      <family val="1"/>
    </font>
    <font>
      <b/>
      <sz val="12"/>
      <color indexed="8"/>
      <name val="Times New Roman"/>
      <family val="1"/>
    </font>
    <font>
      <sz val="12"/>
      <color indexed="8"/>
      <name val="Times New Roman"/>
      <family val="1"/>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Calibri"/>
      <family val="2"/>
    </font>
    <font>
      <sz val="11"/>
      <color indexed="8"/>
      <name val="Times New Roman"/>
      <family val="1"/>
    </font>
    <font>
      <u val="single"/>
      <sz val="12"/>
      <color indexed="8"/>
      <name val="Times New Roman"/>
      <family val="1"/>
    </font>
    <font>
      <sz val="10"/>
      <color indexed="8"/>
      <name val="Times New Roman"/>
      <family val="1"/>
    </font>
    <font>
      <b/>
      <sz val="11"/>
      <color indexed="8"/>
      <name val="Times New Roman"/>
      <family val="1"/>
    </font>
    <font>
      <b/>
      <sz val="10"/>
      <color indexed="8"/>
      <name val="Times New Roman"/>
      <family val="1"/>
    </font>
    <font>
      <sz val="9"/>
      <color indexed="8"/>
      <name val="Times New Roman"/>
      <family val="1"/>
    </font>
    <font>
      <u val="single"/>
      <sz val="11"/>
      <color indexed="8"/>
      <name val="Times New Roman"/>
      <family val="1"/>
    </font>
    <font>
      <b/>
      <sz val="14"/>
      <color indexed="8"/>
      <name val="Times New Roman"/>
      <family val="1"/>
    </font>
    <font>
      <b/>
      <sz val="9"/>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2"/>
      <color theme="1"/>
      <name val="Times New Roman"/>
      <family val="1"/>
    </font>
    <font>
      <sz val="12"/>
      <color theme="1"/>
      <name val="Calibri"/>
      <family val="2"/>
    </font>
    <font>
      <b/>
      <sz val="12"/>
      <color rgb="FF000000"/>
      <name val="Times New Roman"/>
      <family val="1"/>
    </font>
    <font>
      <sz val="11"/>
      <color rgb="FF000000"/>
      <name val="Times New Roman"/>
      <family val="1"/>
    </font>
    <font>
      <u val="single"/>
      <sz val="12"/>
      <color rgb="FF000000"/>
      <name val="Times New Roman"/>
      <family val="1"/>
    </font>
    <font>
      <sz val="11"/>
      <color theme="1"/>
      <name val="Times New Roman"/>
      <family val="1"/>
    </font>
    <font>
      <b/>
      <u val="single"/>
      <sz val="12"/>
      <color rgb="FF000000"/>
      <name val="Times New Roman"/>
      <family val="1"/>
    </font>
    <font>
      <sz val="10"/>
      <color rgb="FF000000"/>
      <name val="Times New Roman"/>
      <family val="1"/>
    </font>
    <font>
      <b/>
      <sz val="11"/>
      <color rgb="FF000000"/>
      <name val="Times New Roman"/>
      <family val="1"/>
    </font>
    <font>
      <b/>
      <sz val="10"/>
      <color rgb="FF000000"/>
      <name val="Times New Roman"/>
      <family val="1"/>
    </font>
    <font>
      <sz val="9"/>
      <color rgb="FF000000"/>
      <name val="Times New Roman"/>
      <family val="1"/>
    </font>
    <font>
      <b/>
      <sz val="12"/>
      <color theme="1"/>
      <name val="Times New Roman"/>
      <family val="1"/>
    </font>
    <font>
      <b/>
      <sz val="11"/>
      <color theme="1"/>
      <name val="Times New Roman"/>
      <family val="1"/>
    </font>
    <font>
      <b/>
      <sz val="14"/>
      <color rgb="FF000000"/>
      <name val="Times New Roman"/>
      <family val="1"/>
    </font>
    <font>
      <u val="single"/>
      <sz val="11"/>
      <color theme="1"/>
      <name val="Times New Roman"/>
      <family val="1"/>
    </font>
    <font>
      <b/>
      <sz val="9"/>
      <color rgb="FF000000"/>
      <name val="Times New Roman"/>
      <family val="1"/>
    </font>
    <font>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style="thin"/>
      <right style="thin"/>
      <top/>
      <bottom/>
    </border>
    <border>
      <left/>
      <right/>
      <top style="thin"/>
      <bottom style="thin"/>
    </border>
    <border>
      <left>
        <color indexed="63"/>
      </left>
      <right>
        <color indexed="63"/>
      </right>
      <top>
        <color indexed="63"/>
      </top>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9" fontId="0" fillId="0" borderId="0" applyFont="0" applyFill="0" applyBorder="0" applyAlignment="0" applyProtection="0"/>
    <xf numFmtId="0" fontId="33"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1" fillId="0" borderId="0">
      <alignment/>
      <protection/>
    </xf>
    <xf numFmtId="0" fontId="37" fillId="0" borderId="5" applyNumberFormat="0" applyFill="0" applyAlignment="0" applyProtection="0"/>
    <xf numFmtId="0" fontId="38" fillId="28" borderId="6"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1" applyNumberFormat="0" applyAlignment="0" applyProtection="0"/>
    <xf numFmtId="0" fontId="42" fillId="0" borderId="7" applyNumberFormat="0" applyFill="0" applyAlignment="0" applyProtection="0"/>
    <xf numFmtId="0" fontId="43" fillId="31" borderId="0" applyNumberFormat="0" applyBorder="0" applyAlignment="0" applyProtection="0"/>
    <xf numFmtId="0" fontId="0" fillId="32" borderId="8" applyNumberFormat="0" applyFont="0" applyAlignment="0" applyProtection="0"/>
    <xf numFmtId="0" fontId="44" fillId="30" borderId="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0">
    <xf numFmtId="0" fontId="0" fillId="0" borderId="0" xfId="0" applyFont="1" applyAlignment="1">
      <alignment/>
    </xf>
    <xf numFmtId="0" fontId="47" fillId="0" borderId="0" xfId="0" applyFont="1" applyAlignment="1">
      <alignment horizontal="right" vertical="center" indent="4"/>
    </xf>
    <xf numFmtId="0" fontId="47" fillId="0" borderId="0" xfId="0" applyFont="1" applyAlignment="1">
      <alignment horizontal="justify" vertical="center"/>
    </xf>
    <xf numFmtId="0" fontId="47" fillId="0" borderId="0" xfId="0" applyFont="1" applyAlignment="1">
      <alignment horizontal="center" vertical="center"/>
    </xf>
    <xf numFmtId="0" fontId="47" fillId="0" borderId="0" xfId="0" applyFont="1" applyAlignment="1">
      <alignment horizontal="center" vertical="center" wrapText="1"/>
    </xf>
    <xf numFmtId="0" fontId="48" fillId="0" borderId="0" xfId="0" applyFont="1" applyAlignment="1">
      <alignment horizontal="left" vertical="center" indent="4"/>
    </xf>
    <xf numFmtId="0" fontId="49" fillId="0" borderId="0" xfId="0" applyFont="1" applyAlignment="1">
      <alignment/>
    </xf>
    <xf numFmtId="0" fontId="50" fillId="0" borderId="0" xfId="0" applyFont="1" applyAlignment="1">
      <alignment vertical="center" wrapText="1"/>
    </xf>
    <xf numFmtId="0" fontId="47" fillId="0" borderId="0" xfId="0" applyFont="1" applyAlignment="1">
      <alignment horizontal="center" vertical="center"/>
    </xf>
    <xf numFmtId="0" fontId="50" fillId="0" borderId="0" xfId="0" applyFont="1" applyAlignment="1">
      <alignment horizontal="left"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47" fillId="0" borderId="0" xfId="0" applyFont="1" applyAlignment="1">
      <alignment vertical="center" wrapText="1"/>
    </xf>
    <xf numFmtId="0" fontId="49" fillId="0" borderId="0" xfId="0" applyFont="1" applyAlignment="1">
      <alignment/>
    </xf>
    <xf numFmtId="0" fontId="47" fillId="0" borderId="0" xfId="0" applyFont="1" applyAlignment="1">
      <alignment horizontal="right" vertical="center" wrapText="1"/>
    </xf>
    <xf numFmtId="0" fontId="47" fillId="0" borderId="10" xfId="0" applyFont="1" applyBorder="1" applyAlignment="1">
      <alignment horizontal="center" vertical="center" wrapText="1"/>
    </xf>
    <xf numFmtId="0" fontId="47" fillId="0" borderId="10" xfId="0" applyFont="1" applyBorder="1" applyAlignment="1">
      <alignment vertical="center" wrapText="1"/>
    </xf>
    <xf numFmtId="0" fontId="47" fillId="0" borderId="11" xfId="0" applyFont="1" applyBorder="1" applyAlignment="1">
      <alignment horizontal="center" vertical="center" wrapText="1"/>
    </xf>
    <xf numFmtId="0" fontId="0" fillId="0" borderId="10" xfId="0" applyBorder="1" applyAlignment="1">
      <alignment/>
    </xf>
    <xf numFmtId="0" fontId="48" fillId="0" borderId="10" xfId="0" applyFont="1" applyBorder="1" applyAlignment="1">
      <alignment horizontal="center" wrapText="1"/>
    </xf>
    <xf numFmtId="0" fontId="48" fillId="0" borderId="10" xfId="0" applyFont="1" applyBorder="1" applyAlignment="1">
      <alignment horizontal="center" vertical="center"/>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3" xfId="0" applyFont="1" applyBorder="1" applyAlignment="1">
      <alignment vertical="center" wrapText="1"/>
    </xf>
    <xf numFmtId="0" fontId="47" fillId="0" borderId="10" xfId="0" applyFont="1" applyBorder="1" applyAlignment="1">
      <alignment horizontal="justify" vertical="center" wrapText="1"/>
    </xf>
    <xf numFmtId="0" fontId="48" fillId="0" borderId="0" xfId="0" applyFont="1" applyAlignment="1">
      <alignment/>
    </xf>
    <xf numFmtId="0" fontId="48" fillId="0" borderId="14" xfId="0" applyFont="1" applyBorder="1" applyAlignment="1">
      <alignment/>
    </xf>
    <xf numFmtId="0" fontId="48" fillId="0" borderId="10" xfId="0" applyFont="1" applyBorder="1" applyAlignment="1">
      <alignment vertical="center"/>
    </xf>
    <xf numFmtId="0" fontId="47" fillId="0" borderId="10" xfId="0" applyFont="1" applyBorder="1" applyAlignment="1">
      <alignment horizontal="left" vertical="center" wrapText="1"/>
    </xf>
    <xf numFmtId="0" fontId="47" fillId="0" borderId="0" xfId="0" applyFont="1" applyBorder="1" applyAlignment="1">
      <alignment horizontal="right" vertical="center" wrapText="1"/>
    </xf>
    <xf numFmtId="0" fontId="47" fillId="0" borderId="0" xfId="0" applyFont="1" applyBorder="1" applyAlignment="1">
      <alignment horizontal="justify" vertical="center" wrapText="1"/>
    </xf>
    <xf numFmtId="0" fontId="0" fillId="0" borderId="0" xfId="0" applyBorder="1" applyAlignment="1">
      <alignment horizontal="center"/>
    </xf>
    <xf numFmtId="0" fontId="47" fillId="0" borderId="10" xfId="0" applyFont="1" applyBorder="1" applyAlignment="1">
      <alignment horizontal="center" vertical="center" wrapText="1"/>
    </xf>
    <xf numFmtId="0" fontId="47" fillId="0" borderId="0" xfId="0" applyFont="1" applyAlignment="1">
      <alignment horizontal="center" vertical="center"/>
    </xf>
    <xf numFmtId="0" fontId="48" fillId="0" borderId="10" xfId="0" applyFont="1" applyBorder="1" applyAlignment="1">
      <alignment horizontal="center" vertical="center"/>
    </xf>
    <xf numFmtId="0" fontId="50" fillId="0" borderId="0" xfId="0" applyFont="1" applyAlignment="1">
      <alignment vertical="center"/>
    </xf>
    <xf numFmtId="0" fontId="47" fillId="0" borderId="0" xfId="0" applyFont="1" applyAlignment="1">
      <alignment horizontal="center" vertical="top" wrapText="1"/>
    </xf>
    <xf numFmtId="0" fontId="47" fillId="0" borderId="0" xfId="0" applyFont="1" applyAlignment="1">
      <alignment vertical="top" wrapText="1"/>
    </xf>
    <xf numFmtId="0" fontId="51" fillId="0" borderId="0" xfId="0" applyFont="1" applyAlignment="1">
      <alignment horizontal="center" vertical="top" wrapText="1"/>
    </xf>
    <xf numFmtId="0" fontId="52" fillId="0" borderId="0" xfId="0" applyFont="1" applyAlignment="1">
      <alignment horizontal="center" vertical="center"/>
    </xf>
    <xf numFmtId="0" fontId="52" fillId="0" borderId="0" xfId="0" applyFont="1" applyAlignment="1">
      <alignment horizontal="center"/>
    </xf>
    <xf numFmtId="0" fontId="50" fillId="0" borderId="0" xfId="0" applyFont="1" applyAlignment="1">
      <alignment horizontal="center"/>
    </xf>
    <xf numFmtId="0" fontId="47" fillId="0" borderId="0" xfId="0" applyFont="1" applyAlignment="1">
      <alignment horizontal="righ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0" fillId="0" borderId="0" xfId="0" applyFont="1" applyAlignment="1">
      <alignment horizontal="left" vertical="center"/>
    </xf>
    <xf numFmtId="0" fontId="48" fillId="0" borderId="10" xfId="0" applyFont="1" applyBorder="1" applyAlignment="1">
      <alignment horizontal="center" vertical="center"/>
    </xf>
    <xf numFmtId="0" fontId="48" fillId="0" borderId="10" xfId="0" applyFont="1" applyBorder="1" applyAlignment="1">
      <alignment horizontal="center" wrapText="1"/>
    </xf>
    <xf numFmtId="0" fontId="0" fillId="0" borderId="10" xfId="0" applyBorder="1" applyAlignment="1">
      <alignment horizontal="center" vertical="center"/>
    </xf>
    <xf numFmtId="0" fontId="47" fillId="0" borderId="11" xfId="0"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50" fillId="0" borderId="0" xfId="0" applyFont="1" applyAlignment="1">
      <alignment horizontal="left" vertical="center"/>
    </xf>
    <xf numFmtId="0" fontId="48" fillId="0" borderId="10" xfId="0" applyFont="1" applyBorder="1" applyAlignment="1">
      <alignment horizontal="center" vertical="center"/>
    </xf>
    <xf numFmtId="0" fontId="0" fillId="0" borderId="10" xfId="0" applyBorder="1" applyAlignment="1">
      <alignment horizontal="center"/>
    </xf>
    <xf numFmtId="0" fontId="48" fillId="0" borderId="10" xfId="0" applyFont="1" applyBorder="1" applyAlignment="1">
      <alignment horizontal="center" vertical="center" wrapText="1"/>
    </xf>
    <xf numFmtId="0" fontId="48" fillId="0" borderId="10" xfId="0" applyFont="1" applyBorder="1" applyAlignment="1">
      <alignment horizontal="center" wrapText="1"/>
    </xf>
    <xf numFmtId="0" fontId="47" fillId="0" borderId="11" xfId="0" applyFont="1" applyBorder="1" applyAlignment="1">
      <alignment horizontal="center" vertical="center" wrapText="1"/>
    </xf>
    <xf numFmtId="0" fontId="53" fillId="0" borderId="0" xfId="0" applyFont="1" applyBorder="1" applyAlignment="1">
      <alignment horizontal="center" vertical="center" wrapText="1"/>
    </xf>
    <xf numFmtId="0" fontId="50" fillId="0" borderId="0" xfId="0" applyFont="1" applyAlignment="1">
      <alignment/>
    </xf>
    <xf numFmtId="0" fontId="54" fillId="0" borderId="0" xfId="0" applyFont="1" applyAlignment="1">
      <alignment horizontal="center"/>
    </xf>
    <xf numFmtId="49" fontId="54" fillId="0" borderId="0" xfId="0" applyNumberFormat="1" applyFont="1" applyAlignment="1">
      <alignment horizontal="center"/>
    </xf>
    <xf numFmtId="0" fontId="55" fillId="0" borderId="0" xfId="0" applyFont="1" applyAlignment="1">
      <alignment horizontal="center" vertical="center" wrapText="1"/>
    </xf>
    <xf numFmtId="0" fontId="52" fillId="0" borderId="0" xfId="0" applyFont="1" applyAlignment="1">
      <alignment horizontal="left" vertical="center"/>
    </xf>
    <xf numFmtId="0" fontId="52" fillId="0" borderId="0" xfId="0" applyFont="1" applyAlignment="1">
      <alignment horizontal="left" vertical="center" wrapText="1"/>
    </xf>
    <xf numFmtId="0" fontId="0" fillId="33" borderId="0" xfId="0" applyFill="1" applyAlignment="1">
      <alignment/>
    </xf>
    <xf numFmtId="0" fontId="52" fillId="0" borderId="0" xfId="0" applyFont="1" applyFill="1" applyAlignment="1">
      <alignment horizontal="left" vertical="center"/>
    </xf>
    <xf numFmtId="0" fontId="50" fillId="0" borderId="0" xfId="0" applyFont="1" applyFill="1" applyAlignment="1">
      <alignment horizontal="left" vertical="center"/>
    </xf>
    <xf numFmtId="0" fontId="47" fillId="0" borderId="10"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xf>
    <xf numFmtId="0" fontId="47" fillId="0" borderId="10" xfId="0" applyFont="1" applyFill="1" applyBorder="1" applyAlignment="1">
      <alignment horizontal="center" vertical="center" wrapText="1"/>
    </xf>
    <xf numFmtId="0" fontId="49" fillId="0" borderId="10" xfId="0" applyFont="1" applyBorder="1" applyAlignment="1">
      <alignment horizontal="center" vertical="center"/>
    </xf>
    <xf numFmtId="0" fontId="47" fillId="0" borderId="10"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xf>
    <xf numFmtId="0" fontId="48" fillId="0" borderId="10" xfId="0" applyFont="1" applyBorder="1" applyAlignment="1">
      <alignment/>
    </xf>
    <xf numFmtId="0" fontId="47" fillId="0" borderId="10" xfId="0" applyFont="1" applyBorder="1" applyAlignment="1">
      <alignment horizontal="center" vertical="center" wrapText="1"/>
    </xf>
    <xf numFmtId="0" fontId="50" fillId="0" borderId="0" xfId="0" applyFont="1" applyAlignment="1">
      <alignment horizontal="left" vertical="center"/>
    </xf>
    <xf numFmtId="0" fontId="48" fillId="0" borderId="10" xfId="0" applyFont="1" applyBorder="1" applyAlignment="1">
      <alignment horizontal="center" vertical="center"/>
    </xf>
    <xf numFmtId="0" fontId="54" fillId="0" borderId="0" xfId="0" applyFont="1" applyAlignment="1">
      <alignment horizontal="center"/>
    </xf>
    <xf numFmtId="0" fontId="52" fillId="0" borderId="0" xfId="0" applyFont="1" applyAlignment="1">
      <alignment horizontal="left" vertical="center" wrapText="1"/>
    </xf>
    <xf numFmtId="0" fontId="48" fillId="0" borderId="10" xfId="0" applyFont="1" applyBorder="1" applyAlignment="1">
      <alignment horizontal="center" wrapText="1"/>
    </xf>
    <xf numFmtId="0" fontId="48" fillId="0" borderId="10" xfId="0" applyFont="1" applyBorder="1" applyAlignment="1">
      <alignment horizontal="center"/>
    </xf>
    <xf numFmtId="0" fontId="47" fillId="0" borderId="11" xfId="0" applyFont="1" applyBorder="1" applyAlignment="1">
      <alignment horizontal="center" vertical="center" wrapText="1"/>
    </xf>
    <xf numFmtId="0" fontId="50" fillId="0" borderId="10" xfId="0" applyFont="1" applyBorder="1" applyAlignment="1">
      <alignment horizontal="justify" vertical="center" wrapText="1"/>
    </xf>
    <xf numFmtId="0" fontId="50" fillId="0" borderId="12" xfId="0" applyFont="1" applyBorder="1" applyAlignment="1">
      <alignment horizontal="center" vertical="center" wrapText="1"/>
    </xf>
    <xf numFmtId="0" fontId="50" fillId="0" borderId="10" xfId="0" applyFont="1" applyBorder="1" applyAlignment="1">
      <alignment horizontal="left" vertical="center" wrapText="1"/>
    </xf>
    <xf numFmtId="0" fontId="56" fillId="0" borderId="10" xfId="0" applyFont="1" applyBorder="1" applyAlignment="1">
      <alignment horizontal="left" vertical="center" wrapText="1"/>
    </xf>
    <xf numFmtId="0" fontId="56" fillId="0" borderId="11" xfId="0" applyFont="1" applyBorder="1" applyAlignment="1">
      <alignment horizontal="left" vertical="center" wrapText="1"/>
    </xf>
    <xf numFmtId="0" fontId="56" fillId="0" borderId="10" xfId="0" applyFont="1" applyBorder="1" applyAlignment="1">
      <alignment horizontal="justify" vertical="center" wrapText="1"/>
    </xf>
    <xf numFmtId="0" fontId="51" fillId="0" borderId="10" xfId="0" applyFont="1" applyBorder="1" applyAlignment="1">
      <alignment horizontal="left" vertical="center" wrapText="1"/>
    </xf>
    <xf numFmtId="0" fontId="51" fillId="0" borderId="10" xfId="0" applyFont="1" applyBorder="1" applyAlignment="1">
      <alignment horizontal="justify" vertical="center" wrapText="1"/>
    </xf>
    <xf numFmtId="0" fontId="53" fillId="0" borderId="10" xfId="0" applyFont="1" applyBorder="1" applyAlignment="1">
      <alignment/>
    </xf>
    <xf numFmtId="0" fontId="49" fillId="0" borderId="10" xfId="0" applyFont="1" applyBorder="1" applyAlignment="1">
      <alignment/>
    </xf>
    <xf numFmtId="0" fontId="49" fillId="0" borderId="10" xfId="0" applyFont="1" applyBorder="1" applyAlignment="1">
      <alignment horizontal="center"/>
    </xf>
    <xf numFmtId="0" fontId="47" fillId="0" borderId="10" xfId="0" applyFont="1" applyBorder="1" applyAlignment="1">
      <alignment horizontal="center" vertical="center" wrapText="1"/>
    </xf>
    <xf numFmtId="0" fontId="48" fillId="0" borderId="10" xfId="0" applyFont="1" applyBorder="1" applyAlignment="1">
      <alignment horizontal="center" vertical="center"/>
    </xf>
    <xf numFmtId="0" fontId="50" fillId="0" borderId="0" xfId="0" applyFont="1" applyAlignment="1">
      <alignment horizontal="left" vertical="center"/>
    </xf>
    <xf numFmtId="0" fontId="47" fillId="0" borderId="11" xfId="0" applyFont="1" applyBorder="1" applyAlignment="1">
      <alignment horizontal="center" vertical="center" wrapText="1"/>
    </xf>
    <xf numFmtId="0" fontId="55" fillId="0" borderId="10" xfId="0" applyFont="1" applyBorder="1" applyAlignment="1">
      <alignment horizontal="left" vertical="center" wrapText="1"/>
    </xf>
    <xf numFmtId="0" fontId="57" fillId="0" borderId="10" xfId="0" applyFont="1" applyBorder="1" applyAlignment="1">
      <alignment horizontal="justify" vertical="center" wrapText="1"/>
    </xf>
    <xf numFmtId="0" fontId="55" fillId="0" borderId="10" xfId="0" applyFont="1" applyBorder="1" applyAlignment="1">
      <alignment horizontal="justify" vertical="center" wrapText="1"/>
    </xf>
    <xf numFmtId="0" fontId="55" fillId="0" borderId="0" xfId="0" applyFont="1" applyBorder="1" applyAlignment="1">
      <alignment horizontal="justify" vertical="center" wrapText="1"/>
    </xf>
    <xf numFmtId="0" fontId="57"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7" fillId="0" borderId="11" xfId="0" applyFont="1" applyBorder="1" applyAlignment="1">
      <alignment horizontal="left" vertical="center" wrapText="1"/>
    </xf>
    <xf numFmtId="0" fontId="51"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0" xfId="0" applyFont="1" applyFill="1" applyBorder="1" applyAlignment="1">
      <alignment horizontal="center" vertical="center" wrapText="1"/>
    </xf>
    <xf numFmtId="4" fontId="47" fillId="0" borderId="10" xfId="0" applyNumberFormat="1" applyFont="1" applyFill="1" applyBorder="1" applyAlignment="1">
      <alignment horizontal="center" vertical="center" wrapText="1"/>
    </xf>
    <xf numFmtId="2" fontId="47" fillId="0" borderId="10" xfId="0" applyNumberFormat="1" applyFont="1" applyFill="1" applyBorder="1" applyAlignment="1">
      <alignment horizontal="center" vertical="center" wrapText="1"/>
    </xf>
    <xf numFmtId="2"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 fillId="34" borderId="10" xfId="48" applyFont="1" applyFill="1" applyBorder="1" applyAlignment="1">
      <alignment horizontal="center" vertical="center" wrapText="1"/>
      <protection/>
    </xf>
    <xf numFmtId="4" fontId="47" fillId="0" borderId="10" xfId="0" applyNumberFormat="1" applyFont="1" applyBorder="1" applyAlignment="1">
      <alignment horizontal="center" vertical="center" wrapText="1"/>
    </xf>
    <xf numFmtId="3" fontId="47" fillId="0" borderId="10" xfId="0" applyNumberFormat="1" applyFont="1" applyFill="1" applyBorder="1" applyAlignment="1">
      <alignment horizontal="center" vertical="center" wrapText="1"/>
    </xf>
    <xf numFmtId="3" fontId="47" fillId="0" borderId="10" xfId="0" applyNumberFormat="1" applyFont="1" applyBorder="1" applyAlignment="1">
      <alignment horizontal="center" vertical="center" wrapText="1"/>
    </xf>
    <xf numFmtId="3" fontId="48" fillId="0" borderId="10" xfId="0" applyNumberFormat="1" applyFont="1" applyBorder="1" applyAlignment="1">
      <alignment horizontal="center" vertical="center"/>
    </xf>
    <xf numFmtId="0" fontId="4" fillId="34" borderId="0" xfId="48" applyFont="1" applyFill="1" applyBorder="1" applyAlignment="1">
      <alignment horizontal="center" vertical="center" wrapText="1"/>
      <protection/>
    </xf>
    <xf numFmtId="3" fontId="47" fillId="0" borderId="0" xfId="0" applyNumberFormat="1" applyFont="1" applyBorder="1" applyAlignment="1">
      <alignment horizontal="center" vertical="center" wrapText="1"/>
    </xf>
    <xf numFmtId="0" fontId="50" fillId="0" borderId="10" xfId="0" applyFont="1" applyBorder="1" applyAlignment="1">
      <alignment vertical="center" wrapText="1"/>
    </xf>
    <xf numFmtId="0" fontId="4" fillId="34" borderId="10" xfId="48" applyFont="1" applyFill="1" applyBorder="1" applyAlignment="1">
      <alignment vertical="center" wrapText="1"/>
      <protection/>
    </xf>
    <xf numFmtId="0" fontId="47" fillId="0" borderId="10" xfId="0" applyFont="1" applyBorder="1" applyAlignment="1">
      <alignment horizontal="center" vertical="center" wrapText="1"/>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1" fillId="0" borderId="10" xfId="0" applyFont="1" applyBorder="1" applyAlignment="1">
      <alignment horizontal="center" vertical="center" wrapText="1"/>
    </xf>
    <xf numFmtId="0" fontId="0" fillId="0" borderId="10" xfId="0" applyFont="1" applyBorder="1" applyAlignment="1">
      <alignment horizontal="center"/>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5" fillId="0" borderId="11" xfId="0" applyFont="1" applyBorder="1" applyAlignment="1">
      <alignment horizontal="center" vertical="center" wrapText="1"/>
    </xf>
    <xf numFmtId="0" fontId="51"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1" xfId="0" applyFont="1" applyBorder="1" applyAlignment="1">
      <alignment horizontal="center" vertical="center" wrapText="1"/>
    </xf>
    <xf numFmtId="0" fontId="58" fillId="0" borderId="15" xfId="0" applyFont="1" applyBorder="1" applyAlignment="1">
      <alignment horizontal="center" vertical="center" wrapText="1"/>
    </xf>
    <xf numFmtId="0" fontId="0" fillId="0" borderId="0" xfId="0" applyFill="1" applyAlignment="1">
      <alignment/>
    </xf>
    <xf numFmtId="2" fontId="48" fillId="0" borderId="10" xfId="0" applyNumberFormat="1" applyFont="1" applyBorder="1" applyAlignment="1">
      <alignment horizontal="center" vertical="center"/>
    </xf>
    <xf numFmtId="2" fontId="48" fillId="0" borderId="10" xfId="0" applyNumberFormat="1" applyFont="1" applyBorder="1" applyAlignment="1">
      <alignment horizontal="center"/>
    </xf>
    <xf numFmtId="2" fontId="49" fillId="0" borderId="10" xfId="0" applyNumberFormat="1" applyFont="1" applyBorder="1" applyAlignment="1">
      <alignment horizontal="center"/>
    </xf>
    <xf numFmtId="0" fontId="47" fillId="0" borderId="10" xfId="0" applyFont="1" applyFill="1" applyBorder="1" applyAlignment="1">
      <alignment vertical="center" wrapText="1"/>
    </xf>
    <xf numFmtId="0" fontId="56" fillId="0" borderId="12" xfId="0" applyFont="1" applyBorder="1" applyAlignment="1">
      <alignment horizontal="center" vertical="center" wrapText="1"/>
    </xf>
    <xf numFmtId="0" fontId="0" fillId="0" borderId="10" xfId="0" applyFont="1" applyBorder="1" applyAlignment="1">
      <alignment/>
    </xf>
    <xf numFmtId="0" fontId="0" fillId="0" borderId="0" xfId="0" applyFont="1" applyAlignment="1">
      <alignment/>
    </xf>
    <xf numFmtId="0" fontId="51" fillId="0" borderId="10" xfId="0" applyFont="1" applyBorder="1" applyAlignment="1">
      <alignment vertical="center" wrapText="1"/>
    </xf>
    <xf numFmtId="2" fontId="51" fillId="0" borderId="10" xfId="0" applyNumberFormat="1" applyFont="1" applyBorder="1" applyAlignment="1">
      <alignment horizontal="center" vertical="center" wrapText="1"/>
    </xf>
    <xf numFmtId="0" fontId="56" fillId="0" borderId="0" xfId="0" applyFont="1" applyAlignment="1">
      <alignment horizontal="left" vertical="center"/>
    </xf>
    <xf numFmtId="0" fontId="51" fillId="0" borderId="0" xfId="0" applyFont="1" applyAlignment="1">
      <alignment horizontal="right" vertical="center"/>
    </xf>
    <xf numFmtId="0" fontId="53" fillId="0" borderId="10" xfId="0" applyFont="1" applyBorder="1" applyAlignment="1">
      <alignment horizontal="center" wrapText="1"/>
    </xf>
    <xf numFmtId="2" fontId="53" fillId="0" borderId="10" xfId="0" applyNumberFormat="1" applyFont="1" applyBorder="1" applyAlignment="1">
      <alignment horizontal="center" wrapText="1"/>
    </xf>
    <xf numFmtId="2" fontId="53" fillId="0" borderId="10" xfId="0" applyNumberFormat="1" applyFont="1" applyBorder="1" applyAlignment="1">
      <alignment horizontal="center" vertical="center"/>
    </xf>
    <xf numFmtId="2" fontId="53" fillId="0" borderId="10" xfId="0" applyNumberFormat="1" applyFont="1" applyBorder="1" applyAlignment="1">
      <alignment horizontal="center"/>
    </xf>
    <xf numFmtId="0" fontId="53" fillId="0" borderId="10" xfId="0" applyFont="1" applyBorder="1" applyAlignment="1">
      <alignment horizontal="center"/>
    </xf>
    <xf numFmtId="0" fontId="51" fillId="0" borderId="13" xfId="0" applyFont="1" applyBorder="1" applyAlignment="1">
      <alignment vertical="center" wrapText="1"/>
    </xf>
    <xf numFmtId="0" fontId="51" fillId="0" borderId="0" xfId="0" applyFont="1" applyBorder="1" applyAlignment="1">
      <alignment horizontal="center" vertical="center" wrapText="1"/>
    </xf>
    <xf numFmtId="0" fontId="55" fillId="0" borderId="10" xfId="0" applyFont="1" applyFill="1" applyBorder="1" applyAlignment="1">
      <alignment horizontal="justify" vertical="center" wrapText="1"/>
    </xf>
    <xf numFmtId="0" fontId="52" fillId="0" borderId="0" xfId="0" applyFont="1" applyAlignment="1">
      <alignment horizontal="left" vertical="center" wrapText="1"/>
    </xf>
    <xf numFmtId="0" fontId="47" fillId="0" borderId="10" xfId="0" applyFont="1" applyBorder="1" applyAlignment="1">
      <alignment horizontal="center" vertical="center" wrapText="1"/>
    </xf>
    <xf numFmtId="0" fontId="59" fillId="0" borderId="0" xfId="0" applyFont="1" applyAlignment="1">
      <alignment horizontal="left" wrapText="1"/>
    </xf>
    <xf numFmtId="0" fontId="48" fillId="0" borderId="12" xfId="0" applyFont="1" applyBorder="1" applyAlignment="1">
      <alignment horizontal="center" vertical="center"/>
    </xf>
    <xf numFmtId="0" fontId="48" fillId="0" borderId="16" xfId="0" applyFont="1" applyBorder="1" applyAlignment="1">
      <alignment horizontal="center" vertical="center"/>
    </xf>
    <xf numFmtId="0" fontId="48" fillId="0" borderId="13" xfId="0" applyFont="1" applyBorder="1" applyAlignment="1">
      <alignment horizontal="center" vertical="center"/>
    </xf>
    <xf numFmtId="0" fontId="53" fillId="0" borderId="12" xfId="0" applyFont="1" applyBorder="1" applyAlignment="1">
      <alignment horizontal="left" vertical="center"/>
    </xf>
    <xf numFmtId="0" fontId="53" fillId="0" borderId="16" xfId="0" applyFont="1" applyBorder="1" applyAlignment="1">
      <alignment horizontal="left" vertical="center"/>
    </xf>
    <xf numFmtId="0" fontId="53" fillId="0" borderId="13" xfId="0" applyFont="1" applyBorder="1" applyAlignment="1">
      <alignment horizontal="left" vertical="center"/>
    </xf>
    <xf numFmtId="0" fontId="53" fillId="0" borderId="12" xfId="0" applyFont="1" applyBorder="1" applyAlignment="1">
      <alignment horizontal="left" vertical="center" wrapText="1"/>
    </xf>
    <xf numFmtId="0" fontId="53" fillId="0" borderId="16" xfId="0" applyFont="1" applyBorder="1" applyAlignment="1">
      <alignment horizontal="left" vertical="center" wrapText="1"/>
    </xf>
    <xf numFmtId="0" fontId="53" fillId="0" borderId="13" xfId="0" applyFont="1" applyBorder="1" applyAlignment="1">
      <alignment horizontal="left" vertical="center" wrapText="1"/>
    </xf>
    <xf numFmtId="0" fontId="50" fillId="0" borderId="0" xfId="0" applyFont="1" applyAlignment="1">
      <alignment horizontal="center" vertical="center" wrapText="1"/>
    </xf>
    <xf numFmtId="0" fontId="47" fillId="0" borderId="0" xfId="0" applyFont="1" applyAlignment="1">
      <alignment horizontal="center" vertical="center" wrapText="1"/>
    </xf>
    <xf numFmtId="0" fontId="50" fillId="0" borderId="0" xfId="0" applyFont="1" applyAlignment="1">
      <alignment horizontal="left" wrapText="1"/>
    </xf>
    <xf numFmtId="0" fontId="50" fillId="0" borderId="0" xfId="0" applyFont="1" applyAlignment="1">
      <alignment horizontal="left" vertical="center" wrapText="1"/>
    </xf>
    <xf numFmtId="0" fontId="48" fillId="0" borderId="10" xfId="0" applyFont="1" applyBorder="1" applyAlignment="1">
      <alignment horizontal="center" vertical="center"/>
    </xf>
    <xf numFmtId="0" fontId="50" fillId="0" borderId="0" xfId="0" applyFont="1" applyAlignment="1">
      <alignment horizontal="center" wrapText="1"/>
    </xf>
    <xf numFmtId="0" fontId="53" fillId="0" borderId="12" xfId="0" applyFont="1" applyBorder="1" applyAlignment="1">
      <alignment horizontal="center" vertical="center"/>
    </xf>
    <xf numFmtId="0" fontId="53" fillId="0" borderId="16" xfId="0" applyFont="1" applyBorder="1" applyAlignment="1">
      <alignment horizontal="center" vertical="center"/>
    </xf>
    <xf numFmtId="0" fontId="53" fillId="0" borderId="13" xfId="0" applyFont="1" applyBorder="1" applyAlignment="1">
      <alignment horizontal="center" vertical="center"/>
    </xf>
    <xf numFmtId="0" fontId="53" fillId="0" borderId="12"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3" xfId="0" applyFont="1" applyBorder="1" applyAlignment="1">
      <alignment horizontal="center" vertical="center" wrapText="1"/>
    </xf>
    <xf numFmtId="0" fontId="60" fillId="0" borderId="17" xfId="0" applyFont="1" applyBorder="1" applyAlignment="1">
      <alignment horizontal="center"/>
    </xf>
    <xf numFmtId="0" fontId="47" fillId="0" borderId="0" xfId="0" applyFont="1" applyAlignment="1">
      <alignment horizontal="left" vertical="center" wrapText="1"/>
    </xf>
    <xf numFmtId="0" fontId="50" fillId="0" borderId="0" xfId="0" applyFont="1" applyAlignment="1">
      <alignment horizontal="left"/>
    </xf>
    <xf numFmtId="0" fontId="61" fillId="0" borderId="0" xfId="0" applyFont="1" applyAlignment="1">
      <alignment horizontal="center" vertical="center"/>
    </xf>
    <xf numFmtId="0" fontId="50" fillId="0" borderId="0" xfId="0" applyFont="1" applyAlignment="1">
      <alignment horizontal="center"/>
    </xf>
    <xf numFmtId="0" fontId="50" fillId="0" borderId="0" xfId="0" applyFont="1" applyAlignment="1">
      <alignment horizontal="left" vertical="center"/>
    </xf>
    <xf numFmtId="0" fontId="47" fillId="0" borderId="0" xfId="0" applyFont="1" applyAlignment="1">
      <alignment horizontal="center" vertical="top" wrapText="1"/>
    </xf>
    <xf numFmtId="0" fontId="62" fillId="0" borderId="0" xfId="0" applyFont="1" applyAlignment="1">
      <alignment horizontal="left" wrapText="1"/>
    </xf>
    <xf numFmtId="0" fontId="47" fillId="0" borderId="0" xfId="0" applyFont="1" applyAlignment="1">
      <alignment horizontal="center" vertical="top"/>
    </xf>
    <xf numFmtId="49" fontId="50" fillId="0" borderId="0" xfId="0" applyNumberFormat="1" applyFont="1" applyAlignment="1">
      <alignment horizontal="center"/>
    </xf>
    <xf numFmtId="0" fontId="63" fillId="0" borderId="0" xfId="0" applyFont="1" applyAlignment="1">
      <alignment horizontal="center"/>
    </xf>
    <xf numFmtId="0" fontId="52" fillId="0" borderId="0" xfId="0" applyFont="1" applyAlignment="1">
      <alignment horizontal="center"/>
    </xf>
    <xf numFmtId="0" fontId="47" fillId="0" borderId="0" xfId="0" applyFont="1" applyFill="1" applyAlignment="1">
      <alignment horizontal="left" vertical="center" wrapText="1"/>
    </xf>
    <xf numFmtId="0" fontId="52" fillId="0" borderId="0" xfId="0" applyFont="1" applyFill="1" applyAlignment="1">
      <alignment horizontal="left" vertical="center" wrapText="1"/>
    </xf>
    <xf numFmtId="0" fontId="64" fillId="0" borderId="0" xfId="0" applyFont="1" applyAlignment="1">
      <alignment horizontal="left" wrapText="1"/>
    </xf>
    <xf numFmtId="0" fontId="55" fillId="0" borderId="0" xfId="0" applyFont="1" applyAlignment="1">
      <alignment horizontal="center" vertical="top"/>
    </xf>
    <xf numFmtId="0" fontId="55" fillId="0" borderId="0" xfId="0" applyFont="1" applyAlignment="1">
      <alignment horizontal="center" vertical="top" wrapText="1"/>
    </xf>
    <xf numFmtId="0" fontId="51" fillId="0" borderId="0" xfId="0" applyFont="1" applyAlignment="1">
      <alignment horizontal="left" vertical="center" wrapText="1"/>
    </xf>
    <xf numFmtId="0" fontId="54" fillId="0" borderId="0" xfId="0" applyFont="1" applyAlignment="1">
      <alignment horizontal="center"/>
    </xf>
    <xf numFmtId="49" fontId="52" fillId="0" borderId="0" xfId="0" applyNumberFormat="1" applyFont="1" applyFill="1" applyAlignment="1">
      <alignment horizontal="left" vertical="center" wrapText="1"/>
    </xf>
    <xf numFmtId="0" fontId="50" fillId="0" borderId="0" xfId="0" applyFont="1" applyFill="1" applyAlignment="1">
      <alignment horizontal="left" vertical="center" wrapText="1"/>
    </xf>
    <xf numFmtId="49" fontId="52" fillId="0" borderId="0" xfId="0" applyNumberFormat="1" applyFont="1" applyAlignment="1">
      <alignment horizontal="left" vertical="center" wrapText="1"/>
    </xf>
    <xf numFmtId="0" fontId="52" fillId="0" borderId="0" xfId="0" applyFont="1" applyAlignment="1">
      <alignment horizontal="left" vertical="center" wrapText="1"/>
    </xf>
    <xf numFmtId="0" fontId="50" fillId="0" borderId="0" xfId="0" applyFont="1" applyFill="1" applyAlignment="1">
      <alignment horizontal="left" vertical="center"/>
    </xf>
    <xf numFmtId="0" fontId="48" fillId="0" borderId="10" xfId="0" applyFont="1" applyBorder="1" applyAlignment="1">
      <alignment horizontal="center"/>
    </xf>
    <xf numFmtId="0" fontId="48" fillId="0" borderId="10" xfId="0" applyFont="1" applyBorder="1" applyAlignment="1">
      <alignment horizontal="center" vertical="center" wrapText="1"/>
    </xf>
    <xf numFmtId="0" fontId="48" fillId="0" borderId="12" xfId="0" applyFont="1" applyBorder="1" applyAlignment="1">
      <alignment horizontal="center" wrapText="1"/>
    </xf>
    <xf numFmtId="0" fontId="48" fillId="0" borderId="16" xfId="0" applyFont="1" applyBorder="1" applyAlignment="1">
      <alignment horizontal="center" wrapText="1"/>
    </xf>
    <xf numFmtId="0" fontId="48" fillId="0" borderId="13" xfId="0" applyFont="1" applyBorder="1" applyAlignment="1">
      <alignment horizontal="center" wrapText="1"/>
    </xf>
    <xf numFmtId="0" fontId="48" fillId="0" borderId="10" xfId="0" applyFont="1" applyBorder="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2" fontId="48" fillId="0" borderId="10" xfId="0" applyNumberFormat="1" applyFont="1" applyBorder="1" applyAlignment="1">
      <alignment horizontal="center" vertical="center"/>
    </xf>
    <xf numFmtId="2" fontId="48" fillId="0" borderId="10" xfId="0" applyNumberFormat="1" applyFont="1" applyBorder="1" applyAlignment="1">
      <alignment horizontal="center"/>
    </xf>
    <xf numFmtId="2" fontId="49" fillId="0" borderId="10" xfId="0" applyNumberFormat="1" applyFont="1" applyBorder="1" applyAlignment="1">
      <alignment horizontal="center"/>
    </xf>
    <xf numFmtId="0" fontId="49" fillId="0" borderId="10"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53" fillId="0" borderId="10"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2" fontId="53" fillId="0" borderId="10" xfId="0" applyNumberFormat="1" applyFont="1" applyBorder="1" applyAlignment="1">
      <alignment horizontal="center"/>
    </xf>
    <xf numFmtId="2" fontId="53" fillId="0" borderId="12" xfId="0" applyNumberFormat="1" applyFont="1" applyBorder="1" applyAlignment="1">
      <alignment horizontal="center"/>
    </xf>
    <xf numFmtId="2" fontId="53" fillId="0" borderId="13" xfId="0" applyNumberFormat="1" applyFont="1" applyBorder="1" applyAlignment="1">
      <alignment horizontal="center"/>
    </xf>
    <xf numFmtId="2" fontId="53" fillId="0" borderId="10" xfId="0" applyNumberFormat="1" applyFont="1" applyBorder="1" applyAlignment="1">
      <alignment horizontal="center" vertical="center"/>
    </xf>
    <xf numFmtId="0" fontId="53" fillId="0" borderId="10" xfId="0" applyFont="1" applyBorder="1" applyAlignment="1">
      <alignment horizontal="center" vertical="center"/>
    </xf>
    <xf numFmtId="0" fontId="53" fillId="0" borderId="12" xfId="0" applyFont="1" applyBorder="1" applyAlignment="1">
      <alignment horizontal="center" wrapText="1"/>
    </xf>
    <xf numFmtId="0" fontId="53" fillId="0" borderId="13" xfId="0" applyFont="1" applyBorder="1" applyAlignment="1">
      <alignment horizontal="center" wrapText="1"/>
    </xf>
    <xf numFmtId="2" fontId="53" fillId="0" borderId="12" xfId="0" applyNumberFormat="1" applyFont="1" applyBorder="1" applyAlignment="1">
      <alignment horizontal="center" wrapText="1"/>
    </xf>
    <xf numFmtId="2" fontId="53" fillId="0" borderId="13" xfId="0" applyNumberFormat="1" applyFont="1" applyBorder="1" applyAlignment="1">
      <alignment horizontal="center" wrapText="1"/>
    </xf>
    <xf numFmtId="0" fontId="51" fillId="0" borderId="11"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6" xfId="0" applyFont="1" applyBorder="1" applyAlignment="1">
      <alignment horizontal="center" wrapText="1"/>
    </xf>
    <xf numFmtId="0" fontId="53" fillId="0" borderId="10" xfId="0" applyFont="1" applyBorder="1" applyAlignment="1">
      <alignment horizontal="center" wrapText="1"/>
    </xf>
    <xf numFmtId="0" fontId="51" fillId="0" borderId="10" xfId="0" applyFont="1" applyBorder="1" applyAlignment="1">
      <alignment horizontal="center" vertical="center" wrapText="1"/>
    </xf>
    <xf numFmtId="0" fontId="56" fillId="0" borderId="0" xfId="0" applyFont="1" applyAlignment="1">
      <alignment horizontal="left" vertical="center"/>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2" fontId="53" fillId="0" borderId="12" xfId="0" applyNumberFormat="1" applyFont="1" applyBorder="1" applyAlignment="1">
      <alignment horizontal="center" vertical="center"/>
    </xf>
    <xf numFmtId="2" fontId="53" fillId="0" borderId="13" xfId="0" applyNumberFormat="1" applyFont="1" applyBorder="1" applyAlignment="1">
      <alignment horizontal="center" vertical="center"/>
    </xf>
    <xf numFmtId="2" fontId="51" fillId="0" borderId="10" xfId="0" applyNumberFormat="1" applyFont="1" applyBorder="1" applyAlignment="1">
      <alignment horizontal="center" vertical="center" wrapText="1"/>
    </xf>
    <xf numFmtId="2" fontId="48" fillId="0" borderId="12" xfId="0" applyNumberFormat="1" applyFont="1" applyBorder="1" applyAlignment="1">
      <alignment horizontal="center" vertical="center"/>
    </xf>
    <xf numFmtId="2" fontId="48" fillId="0" borderId="13" xfId="0" applyNumberFormat="1" applyFont="1" applyBorder="1" applyAlignment="1">
      <alignment horizontal="center" vertical="center"/>
    </xf>
    <xf numFmtId="2" fontId="47" fillId="0" borderId="12" xfId="0" applyNumberFormat="1" applyFont="1" applyBorder="1" applyAlignment="1">
      <alignment horizontal="center" vertical="center" wrapText="1"/>
    </xf>
    <xf numFmtId="2" fontId="47" fillId="0" borderId="13" xfId="0" applyNumberFormat="1" applyFont="1" applyBorder="1" applyAlignment="1">
      <alignment horizontal="center" vertical="center" wrapText="1"/>
    </xf>
    <xf numFmtId="0" fontId="0" fillId="0" borderId="0" xfId="0" applyAlignment="1">
      <alignment horizontal="left"/>
    </xf>
    <xf numFmtId="0" fontId="51" fillId="0" borderId="0" xfId="0" applyFont="1" applyAlignment="1">
      <alignment horizontal="center" vertical="top"/>
    </xf>
    <xf numFmtId="0" fontId="56" fillId="0" borderId="0" xfId="0" applyFont="1" applyAlignment="1">
      <alignment horizontal="center" wrapText="1"/>
    </xf>
    <xf numFmtId="0" fontId="51" fillId="0" borderId="0" xfId="0" applyFont="1" applyAlignment="1">
      <alignment horizontal="center" vertical="top" wrapText="1"/>
    </xf>
    <xf numFmtId="0" fontId="55" fillId="0" borderId="0" xfId="0" applyFont="1" applyAlignment="1">
      <alignment horizontal="left"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8" xfId="0" applyFont="1" applyBorder="1" applyAlignment="1">
      <alignment horizontal="center" vertical="center" wrapText="1"/>
    </xf>
    <xf numFmtId="0" fontId="51" fillId="0" borderId="10" xfId="0" applyFont="1" applyFill="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2" fontId="51" fillId="0" borderId="12" xfId="0" applyNumberFormat="1" applyFont="1" applyBorder="1" applyAlignment="1">
      <alignment horizontal="center" vertical="center" wrapText="1"/>
    </xf>
    <xf numFmtId="2" fontId="51" fillId="0" borderId="13" xfId="0" applyNumberFormat="1" applyFont="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Зв'язана клітинка"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J68"/>
  <sheetViews>
    <sheetView view="pageBreakPreview" zoomScaleSheetLayoutView="100" zoomScalePageLayoutView="0" workbookViewId="0" topLeftCell="A16">
      <selection activeCell="A24" sqref="A24:I24"/>
    </sheetView>
  </sheetViews>
  <sheetFormatPr defaultColWidth="9.140625" defaultRowHeight="15"/>
  <cols>
    <col min="1" max="1" width="17.28125" style="0" customWidth="1"/>
    <col min="2" max="2" width="19.8515625" style="0" customWidth="1"/>
    <col min="3" max="3" width="17.140625" style="0" customWidth="1"/>
    <col min="4" max="4" width="38.8515625" style="0" customWidth="1"/>
    <col min="5" max="5" width="16.421875" style="0" customWidth="1"/>
    <col min="6" max="6" width="17.28125" style="0" customWidth="1"/>
    <col min="7" max="7" width="16.57421875" style="0" customWidth="1"/>
    <col min="8" max="8" width="16.7109375" style="0" customWidth="1"/>
    <col min="9" max="9" width="16.00390625" style="0" customWidth="1"/>
    <col min="10" max="10" width="15.28125" style="0" customWidth="1"/>
  </cols>
  <sheetData>
    <row r="1" spans="2:9" ht="15.75" customHeight="1">
      <c r="B1" s="6"/>
      <c r="C1" s="6"/>
      <c r="D1" s="6"/>
      <c r="E1" s="6"/>
      <c r="F1" s="6"/>
      <c r="G1" s="189" t="s">
        <v>0</v>
      </c>
      <c r="H1" s="189"/>
      <c r="I1" s="189"/>
    </row>
    <row r="2" spans="2:9" ht="15.75" customHeight="1">
      <c r="B2" s="6"/>
      <c r="C2" s="6"/>
      <c r="D2" s="6"/>
      <c r="E2" s="6"/>
      <c r="F2" s="6"/>
      <c r="G2" s="189" t="s">
        <v>1</v>
      </c>
      <c r="H2" s="189"/>
      <c r="I2" s="189"/>
    </row>
    <row r="3" spans="2:9" ht="15.75" customHeight="1">
      <c r="B3" s="6"/>
      <c r="C3" s="6"/>
      <c r="D3" s="6"/>
      <c r="E3" s="6"/>
      <c r="F3" s="6"/>
      <c r="G3" s="189" t="s">
        <v>2</v>
      </c>
      <c r="H3" s="189"/>
      <c r="I3" s="189"/>
    </row>
    <row r="4" spans="1:9" ht="15.75">
      <c r="A4" s="1"/>
      <c r="B4" s="6"/>
      <c r="C4" s="6"/>
      <c r="D4" s="6"/>
      <c r="E4" s="6"/>
      <c r="F4" s="6"/>
      <c r="G4" s="189" t="s">
        <v>11</v>
      </c>
      <c r="H4" s="189"/>
      <c r="I4" s="189"/>
    </row>
    <row r="5" spans="1:9" ht="15.75">
      <c r="A5" s="6"/>
      <c r="B5" s="6"/>
      <c r="C5" s="6"/>
      <c r="D5" s="6"/>
      <c r="E5" s="6"/>
      <c r="F5" s="6"/>
      <c r="G5" s="189" t="s">
        <v>73</v>
      </c>
      <c r="H5" s="189"/>
      <c r="I5" s="189"/>
    </row>
    <row r="6" spans="1:9" ht="15.75">
      <c r="A6" s="6"/>
      <c r="B6" s="6"/>
      <c r="C6" s="6"/>
      <c r="D6" s="6"/>
      <c r="E6" s="6"/>
      <c r="F6" s="6"/>
      <c r="G6" s="6"/>
      <c r="H6" s="6"/>
      <c r="I6" s="6"/>
    </row>
    <row r="7" spans="1:9" ht="18.75">
      <c r="A7" s="191" t="s">
        <v>219</v>
      </c>
      <c r="B7" s="191"/>
      <c r="C7" s="191"/>
      <c r="D7" s="191"/>
      <c r="E7" s="191"/>
      <c r="F7" s="191"/>
      <c r="G7" s="191"/>
      <c r="H7" s="191"/>
      <c r="I7" s="191"/>
    </row>
    <row r="8" spans="1:9" ht="15.75">
      <c r="A8" s="6"/>
      <c r="B8" s="6"/>
      <c r="C8" s="6"/>
      <c r="D8" s="6"/>
      <c r="E8" s="6"/>
      <c r="F8" s="6"/>
      <c r="G8" s="6"/>
      <c r="H8" s="6"/>
      <c r="I8" s="6"/>
    </row>
    <row r="9" spans="1:9" ht="9.75" customHeight="1">
      <c r="A9" s="6"/>
      <c r="B9" s="6"/>
      <c r="C9" s="6"/>
      <c r="D9" s="6"/>
      <c r="E9" s="6"/>
      <c r="F9" s="6"/>
      <c r="G9" s="6"/>
      <c r="H9" s="6"/>
      <c r="I9" s="6"/>
    </row>
    <row r="10" spans="1:9" ht="25.5" customHeight="1">
      <c r="A10" s="190" t="s">
        <v>98</v>
      </c>
      <c r="B10" s="190"/>
      <c r="C10" s="190"/>
      <c r="D10" s="190"/>
      <c r="E10" s="190"/>
      <c r="F10" s="192">
        <v>27</v>
      </c>
      <c r="G10" s="192"/>
      <c r="H10" s="42">
        <v>39816211</v>
      </c>
      <c r="I10" s="41">
        <v>22564000000</v>
      </c>
    </row>
    <row r="11" spans="1:9" ht="48.75" customHeight="1">
      <c r="A11" s="196" t="s">
        <v>18</v>
      </c>
      <c r="B11" s="196"/>
      <c r="C11" s="196"/>
      <c r="D11" s="196"/>
      <c r="E11" s="196"/>
      <c r="F11" s="194" t="s">
        <v>76</v>
      </c>
      <c r="G11" s="194"/>
      <c r="H11" s="37" t="s">
        <v>74</v>
      </c>
      <c r="I11" s="37" t="s">
        <v>75</v>
      </c>
    </row>
    <row r="12" spans="1:9" ht="15.75" customHeight="1">
      <c r="A12" s="6"/>
      <c r="B12" s="6"/>
      <c r="C12" s="6"/>
      <c r="D12" s="6"/>
      <c r="E12" s="6"/>
      <c r="F12" s="12"/>
      <c r="G12" s="12"/>
      <c r="H12" s="12"/>
      <c r="I12" s="12"/>
    </row>
    <row r="13" spans="1:9" ht="15.75">
      <c r="A13" s="193" t="s">
        <v>13</v>
      </c>
      <c r="B13" s="193"/>
      <c r="C13" s="193"/>
      <c r="D13" s="193"/>
      <c r="E13" s="193"/>
      <c r="F13" s="193"/>
      <c r="G13" s="193"/>
      <c r="H13" s="193"/>
      <c r="I13" s="193"/>
    </row>
    <row r="14" spans="1:9" ht="45.75" customHeight="1">
      <c r="A14" s="195" t="s">
        <v>99</v>
      </c>
      <c r="B14" s="195"/>
      <c r="C14" s="195"/>
      <c r="D14" s="195"/>
      <c r="E14" s="195"/>
      <c r="F14" s="195"/>
      <c r="G14" s="195"/>
      <c r="H14" s="195"/>
      <c r="I14" s="195"/>
    </row>
    <row r="15" spans="1:9" ht="15.75">
      <c r="A15" s="193" t="s">
        <v>3</v>
      </c>
      <c r="B15" s="193"/>
      <c r="C15" s="193"/>
      <c r="D15" s="193"/>
      <c r="E15" s="193"/>
      <c r="F15" s="193"/>
      <c r="G15" s="193"/>
      <c r="H15" s="193"/>
      <c r="I15" s="193"/>
    </row>
    <row r="16" spans="1:9" ht="15.75">
      <c r="A16" s="6"/>
      <c r="B16" s="6"/>
      <c r="C16" s="6"/>
      <c r="D16" s="6"/>
      <c r="E16" s="6"/>
      <c r="F16" s="6"/>
      <c r="G16" s="6"/>
      <c r="H16" s="6"/>
      <c r="I16" s="6"/>
    </row>
    <row r="17" spans="1:10" ht="15.75">
      <c r="A17" s="166" t="s">
        <v>78</v>
      </c>
      <c r="B17" s="166"/>
      <c r="C17" s="166"/>
      <c r="D17" s="166"/>
      <c r="E17" s="166"/>
      <c r="F17" s="166"/>
      <c r="G17" s="166"/>
      <c r="H17" s="166"/>
      <c r="I17" s="166"/>
      <c r="J17" s="166"/>
    </row>
    <row r="18" spans="1:9" ht="15.75">
      <c r="A18" s="6"/>
      <c r="B18" s="6"/>
      <c r="C18" s="6"/>
      <c r="D18" s="6"/>
      <c r="E18" s="6"/>
      <c r="F18" s="6"/>
      <c r="G18" s="6"/>
      <c r="H18" s="6"/>
      <c r="I18" s="6"/>
    </row>
    <row r="19" spans="1:9" ht="15.75" customHeight="1">
      <c r="A19" s="180" t="s">
        <v>79</v>
      </c>
      <c r="B19" s="180"/>
      <c r="C19" s="180"/>
      <c r="D19" s="180" t="s">
        <v>39</v>
      </c>
      <c r="E19" s="165" t="s">
        <v>214</v>
      </c>
      <c r="F19" s="165" t="s">
        <v>215</v>
      </c>
      <c r="G19" s="165" t="s">
        <v>216</v>
      </c>
      <c r="H19" s="165" t="s">
        <v>90</v>
      </c>
      <c r="I19" s="165" t="s">
        <v>217</v>
      </c>
    </row>
    <row r="20" spans="1:9" ht="15.75" customHeight="1">
      <c r="A20" s="180"/>
      <c r="B20" s="180"/>
      <c r="C20" s="180"/>
      <c r="D20" s="180"/>
      <c r="E20" s="165"/>
      <c r="F20" s="165"/>
      <c r="G20" s="165"/>
      <c r="H20" s="165"/>
      <c r="I20" s="165"/>
    </row>
    <row r="21" spans="1:9" ht="15.75" customHeight="1">
      <c r="A21" s="180">
        <v>1</v>
      </c>
      <c r="B21" s="180"/>
      <c r="C21" s="180"/>
      <c r="D21" s="35">
        <v>2</v>
      </c>
      <c r="E21" s="33">
        <v>3</v>
      </c>
      <c r="F21" s="33">
        <v>4</v>
      </c>
      <c r="G21" s="33">
        <v>5</v>
      </c>
      <c r="H21" s="33">
        <v>6</v>
      </c>
      <c r="I21" s="33">
        <v>7</v>
      </c>
    </row>
    <row r="22" spans="1:9" ht="15.75" customHeight="1">
      <c r="A22" s="167" t="s">
        <v>80</v>
      </c>
      <c r="B22" s="168"/>
      <c r="C22" s="168"/>
      <c r="D22" s="168"/>
      <c r="E22" s="168"/>
      <c r="F22" s="168"/>
      <c r="G22" s="168"/>
      <c r="H22" s="168"/>
      <c r="I22" s="169"/>
    </row>
    <row r="23" spans="1:9" ht="15.75" customHeight="1">
      <c r="A23" s="182" t="s">
        <v>100</v>
      </c>
      <c r="B23" s="183"/>
      <c r="C23" s="184"/>
      <c r="D23" s="28" t="s">
        <v>101</v>
      </c>
      <c r="E23" s="118">
        <v>4020695.07</v>
      </c>
      <c r="F23" s="118">
        <v>4452230</v>
      </c>
      <c r="G23" s="118">
        <v>5260060</v>
      </c>
      <c r="H23" s="118">
        <f>H30-H29-H27-H25</f>
        <v>8842043</v>
      </c>
      <c r="I23" s="118">
        <f>I30-I29-I27-I25</f>
        <v>9714101</v>
      </c>
    </row>
    <row r="24" spans="1:9" ht="15.75" customHeight="1">
      <c r="A24" s="167" t="s">
        <v>89</v>
      </c>
      <c r="B24" s="168"/>
      <c r="C24" s="168"/>
      <c r="D24" s="168"/>
      <c r="E24" s="168"/>
      <c r="F24" s="168"/>
      <c r="G24" s="168"/>
      <c r="H24" s="168"/>
      <c r="I24" s="169"/>
    </row>
    <row r="25" spans="1:9" ht="31.5" customHeight="1">
      <c r="A25" s="173" t="s">
        <v>103</v>
      </c>
      <c r="B25" s="174"/>
      <c r="C25" s="175"/>
      <c r="D25" s="28" t="s">
        <v>101</v>
      </c>
      <c r="E25" s="119">
        <v>319897.2</v>
      </c>
      <c r="F25" s="119">
        <v>1235000</v>
      </c>
      <c r="G25" s="119">
        <v>1085000</v>
      </c>
      <c r="H25" s="119">
        <v>1200000</v>
      </c>
      <c r="I25" s="119">
        <v>1220000</v>
      </c>
    </row>
    <row r="26" spans="1:9" ht="15.75" customHeight="1">
      <c r="A26" s="167" t="s">
        <v>102</v>
      </c>
      <c r="B26" s="168"/>
      <c r="C26" s="168"/>
      <c r="D26" s="168"/>
      <c r="E26" s="168"/>
      <c r="F26" s="168"/>
      <c r="G26" s="168"/>
      <c r="H26" s="168"/>
      <c r="I26" s="169"/>
    </row>
    <row r="27" spans="1:9" ht="15.75" customHeight="1">
      <c r="A27" s="170" t="s">
        <v>104</v>
      </c>
      <c r="B27" s="171"/>
      <c r="C27" s="172"/>
      <c r="D27" s="28" t="s">
        <v>101</v>
      </c>
      <c r="E27" s="119">
        <v>2870917.31</v>
      </c>
      <c r="F27" s="119">
        <v>4595156.41</v>
      </c>
      <c r="G27" s="119">
        <v>2700000</v>
      </c>
      <c r="H27" s="119">
        <v>2000000</v>
      </c>
      <c r="I27" s="119">
        <v>2000000</v>
      </c>
    </row>
    <row r="28" spans="1:9" ht="15.75" customHeight="1">
      <c r="A28" s="167" t="s">
        <v>285</v>
      </c>
      <c r="B28" s="168"/>
      <c r="C28" s="168"/>
      <c r="D28" s="168"/>
      <c r="E28" s="168"/>
      <c r="F28" s="168"/>
      <c r="G28" s="168"/>
      <c r="H28" s="168"/>
      <c r="I28" s="169"/>
    </row>
    <row r="29" spans="1:9" ht="32.25" customHeight="1">
      <c r="A29" s="173" t="s">
        <v>105</v>
      </c>
      <c r="B29" s="174"/>
      <c r="C29" s="175"/>
      <c r="D29" s="28" t="s">
        <v>101</v>
      </c>
      <c r="E29" s="120">
        <v>61730</v>
      </c>
      <c r="F29" s="120">
        <v>70000</v>
      </c>
      <c r="G29" s="119">
        <v>74340</v>
      </c>
      <c r="H29" s="119">
        <v>78950</v>
      </c>
      <c r="I29" s="119">
        <v>83845</v>
      </c>
    </row>
    <row r="30" spans="1:9" ht="32.25" customHeight="1">
      <c r="A30" s="185" t="s">
        <v>115</v>
      </c>
      <c r="B30" s="186"/>
      <c r="C30" s="186"/>
      <c r="D30" s="187"/>
      <c r="E30" s="119">
        <f>E23+E25+E27+E29</f>
        <v>7273239.58</v>
      </c>
      <c r="F30" s="119">
        <f>F23+F25+F27+F29</f>
        <v>10352386.41</v>
      </c>
      <c r="G30" s="119">
        <v>11069400</v>
      </c>
      <c r="H30" s="119">
        <v>12120993</v>
      </c>
      <c r="I30" s="119">
        <v>13017946</v>
      </c>
    </row>
    <row r="31" spans="1:9" ht="119.25" customHeight="1">
      <c r="A31" s="59"/>
      <c r="B31" s="59"/>
      <c r="C31" s="59"/>
      <c r="D31" s="59"/>
      <c r="E31" s="23"/>
      <c r="F31" s="23"/>
      <c r="G31" s="23"/>
      <c r="H31" s="23"/>
      <c r="I31" s="23"/>
    </row>
    <row r="32" spans="1:10" ht="15.75">
      <c r="A32" s="188" t="s">
        <v>116</v>
      </c>
      <c r="B32" s="188"/>
      <c r="C32" s="188"/>
      <c r="D32" s="188"/>
      <c r="E32" s="188"/>
      <c r="F32" s="188"/>
      <c r="G32" s="188"/>
      <c r="H32" s="188"/>
      <c r="I32" s="188"/>
      <c r="J32" s="43" t="s">
        <v>17</v>
      </c>
    </row>
    <row r="33" spans="1:10" ht="31.5" customHeight="1">
      <c r="A33" s="165" t="s">
        <v>81</v>
      </c>
      <c r="B33" s="165" t="s">
        <v>82</v>
      </c>
      <c r="C33" s="165" t="s">
        <v>14</v>
      </c>
      <c r="D33" s="165" t="s">
        <v>83</v>
      </c>
      <c r="E33" s="165" t="s">
        <v>214</v>
      </c>
      <c r="F33" s="165" t="s">
        <v>215</v>
      </c>
      <c r="G33" s="165" t="s">
        <v>216</v>
      </c>
      <c r="H33" s="165" t="s">
        <v>90</v>
      </c>
      <c r="I33" s="165" t="s">
        <v>217</v>
      </c>
      <c r="J33" s="165" t="s">
        <v>77</v>
      </c>
    </row>
    <row r="34" spans="1:10" ht="81.75" customHeight="1">
      <c r="A34" s="165"/>
      <c r="B34" s="165"/>
      <c r="C34" s="165"/>
      <c r="D34" s="165"/>
      <c r="E34" s="165"/>
      <c r="F34" s="165"/>
      <c r="G34" s="165"/>
      <c r="H34" s="165"/>
      <c r="I34" s="165"/>
      <c r="J34" s="165"/>
    </row>
    <row r="35" spans="1:10" ht="15.75">
      <c r="A35" s="15">
        <v>1</v>
      </c>
      <c r="B35" s="15">
        <v>2</v>
      </c>
      <c r="C35" s="15">
        <v>3</v>
      </c>
      <c r="D35" s="15">
        <v>4</v>
      </c>
      <c r="E35" s="15">
        <v>5</v>
      </c>
      <c r="F35" s="15">
        <v>6</v>
      </c>
      <c r="G35" s="15">
        <v>7</v>
      </c>
      <c r="H35" s="15">
        <v>8</v>
      </c>
      <c r="I35" s="15">
        <v>9</v>
      </c>
      <c r="J35" s="33">
        <v>10</v>
      </c>
    </row>
    <row r="36" spans="1:10" ht="47.25">
      <c r="A36" s="15">
        <v>2717610</v>
      </c>
      <c r="B36" s="16">
        <v>7610</v>
      </c>
      <c r="C36" s="51" t="s">
        <v>108</v>
      </c>
      <c r="D36" s="15" t="s">
        <v>111</v>
      </c>
      <c r="E36" s="120">
        <f>E23</f>
        <v>4020695.07</v>
      </c>
      <c r="F36" s="120">
        <f>F23</f>
        <v>4452230</v>
      </c>
      <c r="G36" s="120">
        <v>5260060</v>
      </c>
      <c r="H36" s="120">
        <f>H23</f>
        <v>8842043</v>
      </c>
      <c r="I36" s="120">
        <f>I23</f>
        <v>9714101</v>
      </c>
      <c r="J36" s="33">
        <v>1</v>
      </c>
    </row>
    <row r="37" spans="1:10" ht="47.25">
      <c r="A37" s="15">
        <v>2717630</v>
      </c>
      <c r="B37" s="16">
        <v>7630</v>
      </c>
      <c r="C37" s="51" t="s">
        <v>109</v>
      </c>
      <c r="D37" s="15" t="s">
        <v>112</v>
      </c>
      <c r="E37" s="120">
        <f>E25</f>
        <v>319897.2</v>
      </c>
      <c r="F37" s="120">
        <f>F25</f>
        <v>1235000</v>
      </c>
      <c r="G37" s="119">
        <f>G25</f>
        <v>1085000</v>
      </c>
      <c r="H37" s="120">
        <f>H25</f>
        <v>1200000</v>
      </c>
      <c r="I37" s="120">
        <f>I25</f>
        <v>1220000</v>
      </c>
      <c r="J37" s="33">
        <v>2</v>
      </c>
    </row>
    <row r="38" spans="1:10" ht="31.5">
      <c r="A38" s="44">
        <v>2717693</v>
      </c>
      <c r="B38" s="16">
        <v>7693</v>
      </c>
      <c r="C38" s="51" t="s">
        <v>110</v>
      </c>
      <c r="D38" s="44" t="s">
        <v>113</v>
      </c>
      <c r="E38" s="120">
        <v>452119</v>
      </c>
      <c r="F38" s="120">
        <v>936234</v>
      </c>
      <c r="G38" s="120">
        <v>1200000</v>
      </c>
      <c r="H38" s="120">
        <v>1200000</v>
      </c>
      <c r="I38" s="120">
        <v>1200000</v>
      </c>
      <c r="J38" s="44">
        <v>3</v>
      </c>
    </row>
    <row r="39" spans="1:10" ht="47.25">
      <c r="A39" s="131">
        <v>2717693</v>
      </c>
      <c r="B39" s="16">
        <v>7693</v>
      </c>
      <c r="C39" s="51" t="s">
        <v>282</v>
      </c>
      <c r="D39" s="131" t="s">
        <v>284</v>
      </c>
      <c r="E39" s="120">
        <v>0</v>
      </c>
      <c r="F39" s="120">
        <v>2700000</v>
      </c>
      <c r="G39" s="120">
        <v>700000</v>
      </c>
      <c r="H39" s="120">
        <v>0</v>
      </c>
      <c r="I39" s="120">
        <v>0</v>
      </c>
      <c r="J39" s="131">
        <v>3</v>
      </c>
    </row>
    <row r="40" spans="1:10" ht="47.25">
      <c r="A40" s="131">
        <v>2717693</v>
      </c>
      <c r="B40" s="16">
        <v>7693</v>
      </c>
      <c r="C40" s="51" t="s">
        <v>282</v>
      </c>
      <c r="D40" s="131" t="s">
        <v>283</v>
      </c>
      <c r="E40" s="120">
        <v>0</v>
      </c>
      <c r="F40" s="120">
        <v>300000</v>
      </c>
      <c r="G40" s="120">
        <v>0</v>
      </c>
      <c r="H40" s="120">
        <v>0</v>
      </c>
      <c r="I40" s="120">
        <v>0</v>
      </c>
      <c r="J40" s="131">
        <v>3</v>
      </c>
    </row>
    <row r="41" spans="1:10" ht="31.5">
      <c r="A41" s="44">
        <v>2717693</v>
      </c>
      <c r="B41" s="16">
        <v>7693</v>
      </c>
      <c r="C41" s="51" t="s">
        <v>110</v>
      </c>
      <c r="D41" s="44" t="s">
        <v>114</v>
      </c>
      <c r="E41" s="120">
        <v>1894734.31</v>
      </c>
      <c r="F41" s="120">
        <v>449037.41</v>
      </c>
      <c r="G41" s="120">
        <v>0</v>
      </c>
      <c r="H41" s="120">
        <v>0</v>
      </c>
      <c r="I41" s="120">
        <v>0</v>
      </c>
      <c r="J41" s="72">
        <v>3</v>
      </c>
    </row>
    <row r="42" spans="1:10" ht="47.25">
      <c r="A42" s="15">
        <v>2717370</v>
      </c>
      <c r="B42" s="16">
        <v>7370</v>
      </c>
      <c r="C42" s="51" t="s">
        <v>110</v>
      </c>
      <c r="D42" s="15" t="s">
        <v>105</v>
      </c>
      <c r="E42" s="120">
        <v>61730</v>
      </c>
      <c r="F42" s="120">
        <v>70000</v>
      </c>
      <c r="G42" s="120">
        <f>G29</f>
        <v>74340</v>
      </c>
      <c r="H42" s="120">
        <f>H29</f>
        <v>78950</v>
      </c>
      <c r="I42" s="120">
        <f>I29</f>
        <v>83845</v>
      </c>
      <c r="J42" s="72">
        <v>4</v>
      </c>
    </row>
    <row r="43" spans="1:10" ht="15.75">
      <c r="A43" s="15"/>
      <c r="B43" s="15" t="s">
        <v>15</v>
      </c>
      <c r="C43" s="15"/>
      <c r="D43" s="15"/>
      <c r="E43" s="120">
        <f>SUM(E36:E42)</f>
        <v>6749175.58</v>
      </c>
      <c r="F43" s="120">
        <f>SUM(F36:F42)</f>
        <v>10142501.41</v>
      </c>
      <c r="G43" s="120">
        <f>SUM(G36:G42)</f>
        <v>8319400</v>
      </c>
      <c r="H43" s="120">
        <f>SUM(H36:H42)</f>
        <v>11320993</v>
      </c>
      <c r="I43" s="120">
        <f>SUM(I36:I42)</f>
        <v>12217946</v>
      </c>
      <c r="J43" s="33"/>
    </row>
    <row r="44" spans="1:9" ht="15.75">
      <c r="A44" s="6"/>
      <c r="B44" s="6"/>
      <c r="C44" s="6"/>
      <c r="D44" s="6"/>
      <c r="E44" s="6"/>
      <c r="F44" s="6"/>
      <c r="G44" s="6"/>
      <c r="H44" s="6"/>
      <c r="I44" s="6"/>
    </row>
    <row r="45" spans="1:10" ht="15.75">
      <c r="A45" s="179" t="s">
        <v>91</v>
      </c>
      <c r="B45" s="179"/>
      <c r="C45" s="179"/>
      <c r="D45" s="179"/>
      <c r="E45" s="179"/>
      <c r="F45" s="179"/>
      <c r="G45" s="179"/>
      <c r="H45" s="179"/>
      <c r="I45" s="179"/>
      <c r="J45" s="179"/>
    </row>
    <row r="46" spans="1:10" ht="15.75">
      <c r="A46" s="6"/>
      <c r="B46" s="6"/>
      <c r="C46" s="6"/>
      <c r="D46" s="6"/>
      <c r="E46" s="6"/>
      <c r="F46" s="6"/>
      <c r="G46" s="6"/>
      <c r="H46" s="6"/>
      <c r="J46" s="43" t="s">
        <v>16</v>
      </c>
    </row>
    <row r="47" spans="1:10" ht="15.75" customHeight="1">
      <c r="A47" s="165" t="s">
        <v>81</v>
      </c>
      <c r="B47" s="165" t="s">
        <v>82</v>
      </c>
      <c r="C47" s="165" t="s">
        <v>14</v>
      </c>
      <c r="D47" s="165" t="s">
        <v>83</v>
      </c>
      <c r="E47" s="165" t="s">
        <v>214</v>
      </c>
      <c r="F47" s="165" t="s">
        <v>215</v>
      </c>
      <c r="G47" s="165" t="s">
        <v>216</v>
      </c>
      <c r="H47" s="165" t="s">
        <v>90</v>
      </c>
      <c r="I47" s="165" t="s">
        <v>217</v>
      </c>
      <c r="J47" s="165" t="s">
        <v>77</v>
      </c>
    </row>
    <row r="48" spans="1:10" ht="87.75" customHeight="1">
      <c r="A48" s="165"/>
      <c r="B48" s="165"/>
      <c r="C48" s="165"/>
      <c r="D48" s="165"/>
      <c r="E48" s="165"/>
      <c r="F48" s="165"/>
      <c r="G48" s="165"/>
      <c r="H48" s="165"/>
      <c r="I48" s="165"/>
      <c r="J48" s="165"/>
    </row>
    <row r="49" spans="1:10" ht="15.75">
      <c r="A49" s="15">
        <v>1</v>
      </c>
      <c r="B49" s="15">
        <v>2</v>
      </c>
      <c r="C49" s="15">
        <v>3</v>
      </c>
      <c r="D49" s="15">
        <v>4</v>
      </c>
      <c r="E49" s="15">
        <v>5</v>
      </c>
      <c r="F49" s="15">
        <v>6</v>
      </c>
      <c r="G49" s="15">
        <v>7</v>
      </c>
      <c r="H49" s="15">
        <v>8</v>
      </c>
      <c r="I49" s="15">
        <v>9</v>
      </c>
      <c r="J49" s="33">
        <v>10</v>
      </c>
    </row>
    <row r="50" spans="1:10" ht="47.25">
      <c r="A50" s="45">
        <v>2717610</v>
      </c>
      <c r="B50" s="16">
        <v>7610</v>
      </c>
      <c r="C50" s="51" t="s">
        <v>108</v>
      </c>
      <c r="D50" s="45" t="s">
        <v>111</v>
      </c>
      <c r="E50" s="120">
        <v>0</v>
      </c>
      <c r="F50" s="120">
        <v>0</v>
      </c>
      <c r="G50" s="120">
        <v>0</v>
      </c>
      <c r="H50" s="120">
        <v>0</v>
      </c>
      <c r="I50" s="120">
        <v>0</v>
      </c>
      <c r="J50" s="45">
        <v>1</v>
      </c>
    </row>
    <row r="51" spans="1:10" ht="47.25">
      <c r="A51" s="45">
        <v>2717630</v>
      </c>
      <c r="B51" s="16">
        <v>7630</v>
      </c>
      <c r="C51" s="51" t="s">
        <v>109</v>
      </c>
      <c r="D51" s="45" t="s">
        <v>112</v>
      </c>
      <c r="E51" s="120">
        <v>0</v>
      </c>
      <c r="F51" s="120">
        <v>0</v>
      </c>
      <c r="G51" s="120">
        <v>0</v>
      </c>
      <c r="H51" s="120">
        <v>0</v>
      </c>
      <c r="I51" s="120">
        <v>0</v>
      </c>
      <c r="J51" s="45">
        <v>2</v>
      </c>
    </row>
    <row r="52" spans="1:10" ht="31.5">
      <c r="A52" s="45">
        <v>2717693</v>
      </c>
      <c r="B52" s="16">
        <v>7693</v>
      </c>
      <c r="C52" s="51" t="s">
        <v>110</v>
      </c>
      <c r="D52" s="45" t="s">
        <v>113</v>
      </c>
      <c r="E52" s="120">
        <v>324064</v>
      </c>
      <c r="F52" s="120">
        <v>209885</v>
      </c>
      <c r="G52" s="120">
        <v>800000</v>
      </c>
      <c r="H52" s="120">
        <v>800000</v>
      </c>
      <c r="I52" s="120">
        <v>800000</v>
      </c>
      <c r="J52" s="45">
        <v>3</v>
      </c>
    </row>
    <row r="53" spans="1:10" ht="31.5">
      <c r="A53" s="45">
        <v>2717693</v>
      </c>
      <c r="B53" s="16">
        <v>7693</v>
      </c>
      <c r="C53" s="51" t="s">
        <v>110</v>
      </c>
      <c r="D53" s="45" t="s">
        <v>114</v>
      </c>
      <c r="E53" s="120">
        <v>200000</v>
      </c>
      <c r="F53" s="120">
        <v>0</v>
      </c>
      <c r="G53" s="120">
        <v>0</v>
      </c>
      <c r="H53" s="120">
        <v>0</v>
      </c>
      <c r="I53" s="120">
        <v>0</v>
      </c>
      <c r="J53" s="72">
        <v>3</v>
      </c>
    </row>
    <row r="54" spans="1:10" ht="47.25">
      <c r="A54" s="45">
        <v>2717370</v>
      </c>
      <c r="B54" s="16">
        <v>7370</v>
      </c>
      <c r="C54" s="51" t="s">
        <v>110</v>
      </c>
      <c r="D54" s="45" t="s">
        <v>105</v>
      </c>
      <c r="E54" s="120">
        <v>0</v>
      </c>
      <c r="F54" s="120">
        <v>0</v>
      </c>
      <c r="G54" s="120">
        <v>0</v>
      </c>
      <c r="H54" s="120">
        <v>0</v>
      </c>
      <c r="I54" s="120">
        <v>0</v>
      </c>
      <c r="J54" s="72">
        <v>4</v>
      </c>
    </row>
    <row r="55" spans="1:10" ht="15.75">
      <c r="A55" s="15"/>
      <c r="B55" s="15" t="s">
        <v>15</v>
      </c>
      <c r="C55" s="15"/>
      <c r="D55" s="15"/>
      <c r="E55" s="120">
        <f>SUM(E50:E54)</f>
        <v>524064</v>
      </c>
      <c r="F55" s="120">
        <f>SUM(F50:F54)</f>
        <v>209885</v>
      </c>
      <c r="G55" s="120">
        <f>SUM(G50:G54)</f>
        <v>800000</v>
      </c>
      <c r="H55" s="120">
        <f>SUM(H50:H54)</f>
        <v>800000</v>
      </c>
      <c r="I55" s="120">
        <f>SUM(I50:I54)</f>
        <v>800000</v>
      </c>
      <c r="J55" s="33"/>
    </row>
    <row r="56" spans="2:9" ht="15.75">
      <c r="B56" s="6"/>
      <c r="C56" s="6"/>
      <c r="D56" s="6"/>
      <c r="E56" s="6"/>
      <c r="F56" s="6"/>
      <c r="G56" s="6"/>
      <c r="H56" s="6"/>
      <c r="I56" s="6"/>
    </row>
    <row r="57" spans="1:9" ht="15.75">
      <c r="A57" s="5"/>
      <c r="B57" s="6"/>
      <c r="C57" s="6"/>
      <c r="D57" s="6"/>
      <c r="E57" s="6"/>
      <c r="F57" s="6"/>
      <c r="G57" s="6"/>
      <c r="H57" s="6"/>
      <c r="I57" s="6"/>
    </row>
    <row r="58" spans="1:9" ht="15.75">
      <c r="A58" s="3"/>
      <c r="B58" s="6"/>
      <c r="C58" s="6"/>
      <c r="D58" s="6"/>
      <c r="E58" s="6"/>
      <c r="F58" s="6"/>
      <c r="G58" s="6"/>
      <c r="H58" s="6"/>
      <c r="I58" s="6"/>
    </row>
    <row r="59" spans="1:9" ht="15.75">
      <c r="A59" s="3"/>
      <c r="B59" s="6"/>
      <c r="C59" s="6"/>
      <c r="D59" s="6"/>
      <c r="E59" s="6"/>
      <c r="F59" s="6"/>
      <c r="G59" s="6"/>
      <c r="H59" s="6"/>
      <c r="I59" s="6"/>
    </row>
    <row r="60" spans="1:9" ht="15.75">
      <c r="A60" s="179" t="s">
        <v>5</v>
      </c>
      <c r="B60" s="179"/>
      <c r="C60" s="176" t="s">
        <v>10</v>
      </c>
      <c r="D60" s="176"/>
      <c r="E60" s="176"/>
      <c r="F60" s="6"/>
      <c r="G60" s="6"/>
      <c r="H60" s="176" t="s">
        <v>106</v>
      </c>
      <c r="I60" s="176"/>
    </row>
    <row r="61" spans="1:9" ht="15.75" customHeight="1">
      <c r="A61" s="7"/>
      <c r="C61" s="177" t="s">
        <v>6</v>
      </c>
      <c r="D61" s="177"/>
      <c r="E61" s="177"/>
      <c r="F61" s="6"/>
      <c r="G61" s="6"/>
      <c r="H61" s="177" t="s">
        <v>7</v>
      </c>
      <c r="I61" s="177"/>
    </row>
    <row r="62" spans="1:9" ht="37.5" customHeight="1">
      <c r="A62" s="178" t="s">
        <v>8</v>
      </c>
      <c r="B62" s="178"/>
      <c r="C62" s="181" t="s">
        <v>10</v>
      </c>
      <c r="D62" s="181"/>
      <c r="E62" s="181"/>
      <c r="F62" s="13"/>
      <c r="G62" s="13"/>
      <c r="H62" s="181" t="s">
        <v>107</v>
      </c>
      <c r="I62" s="181"/>
    </row>
    <row r="63" spans="1:9" ht="15.75" customHeight="1">
      <c r="A63" s="7"/>
      <c r="B63" s="4"/>
      <c r="C63" s="177" t="s">
        <v>6</v>
      </c>
      <c r="D63" s="177"/>
      <c r="E63" s="177"/>
      <c r="F63" s="6"/>
      <c r="G63" s="6"/>
      <c r="H63" s="177" t="s">
        <v>7</v>
      </c>
      <c r="I63" s="177"/>
    </row>
    <row r="66" ht="15.75">
      <c r="A66" s="2"/>
    </row>
    <row r="68" ht="15.75">
      <c r="A68" s="2"/>
    </row>
  </sheetData>
  <sheetProtection/>
  <mergeCells count="63">
    <mergeCell ref="G5:I5"/>
    <mergeCell ref="F10:G10"/>
    <mergeCell ref="A15:I15"/>
    <mergeCell ref="A13:I13"/>
    <mergeCell ref="F11:G11"/>
    <mergeCell ref="A14:I14"/>
    <mergeCell ref="A11:E11"/>
    <mergeCell ref="H19:H20"/>
    <mergeCell ref="G2:I2"/>
    <mergeCell ref="G1:I1"/>
    <mergeCell ref="G3:I3"/>
    <mergeCell ref="A10:E10"/>
    <mergeCell ref="A7:I7"/>
    <mergeCell ref="I19:I20"/>
    <mergeCell ref="G4:I4"/>
    <mergeCell ref="D19:D20"/>
    <mergeCell ref="A19:C20"/>
    <mergeCell ref="B47:B48"/>
    <mergeCell ref="H62:I62"/>
    <mergeCell ref="C63:E63"/>
    <mergeCell ref="A60:B60"/>
    <mergeCell ref="C62:E62"/>
    <mergeCell ref="A23:C23"/>
    <mergeCell ref="A30:D30"/>
    <mergeCell ref="A32:I32"/>
    <mergeCell ref="D47:D48"/>
    <mergeCell ref="G47:G48"/>
    <mergeCell ref="A21:C21"/>
    <mergeCell ref="C47:C48"/>
    <mergeCell ref="H63:I63"/>
    <mergeCell ref="A33:A34"/>
    <mergeCell ref="B33:B34"/>
    <mergeCell ref="C33:C34"/>
    <mergeCell ref="A47:A48"/>
    <mergeCell ref="I33:I34"/>
    <mergeCell ref="E47:E48"/>
    <mergeCell ref="F47:F48"/>
    <mergeCell ref="J33:J34"/>
    <mergeCell ref="A24:I24"/>
    <mergeCell ref="A25:C25"/>
    <mergeCell ref="A26:I26"/>
    <mergeCell ref="A28:I28"/>
    <mergeCell ref="A62:B62"/>
    <mergeCell ref="H47:H48"/>
    <mergeCell ref="F33:F34"/>
    <mergeCell ref="A45:J45"/>
    <mergeCell ref="H61:I61"/>
    <mergeCell ref="H60:I60"/>
    <mergeCell ref="C61:E61"/>
    <mergeCell ref="C60:E60"/>
    <mergeCell ref="E33:E34"/>
    <mergeCell ref="I47:I48"/>
    <mergeCell ref="D33:D34"/>
    <mergeCell ref="J47:J48"/>
    <mergeCell ref="A17:J17"/>
    <mergeCell ref="E19:E20"/>
    <mergeCell ref="F19:F20"/>
    <mergeCell ref="G19:G20"/>
    <mergeCell ref="A22:I22"/>
    <mergeCell ref="A27:C27"/>
    <mergeCell ref="G33:G34"/>
    <mergeCell ref="A29:C29"/>
    <mergeCell ref="H33:H34"/>
  </mergeCells>
  <printOptions/>
  <pageMargins left="0.7086614173228347" right="0.31496062992125984" top="0.7480314960629921" bottom="0.7480314960629921" header="0.31496062992125984" footer="0.31496062992125984"/>
  <pageSetup horizontalDpi="600" verticalDpi="600" orientation="landscape" paperSize="9" scale="71" r:id="rId1"/>
  <rowBreaks count="1" manualBreakCount="1">
    <brk id="43" max="9" man="1"/>
  </rowBreaks>
</worksheet>
</file>

<file path=xl/worksheets/sheet10.xml><?xml version="1.0" encoding="utf-8"?>
<worksheet xmlns="http://schemas.openxmlformats.org/spreadsheetml/2006/main" xmlns:r="http://schemas.openxmlformats.org/officeDocument/2006/relationships">
  <sheetPr>
    <tabColor theme="5" tint="0.5999900102615356"/>
  </sheetPr>
  <dimension ref="A1:N43"/>
  <sheetViews>
    <sheetView view="pageBreakPreview" zoomScaleSheetLayoutView="100" zoomScalePageLayoutView="0" workbookViewId="0" topLeftCell="C1">
      <selection activeCell="K10" sqref="K10"/>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33</v>
      </c>
      <c r="B1" s="193"/>
      <c r="C1" s="193"/>
      <c r="D1" s="193"/>
      <c r="E1" s="193"/>
      <c r="F1" s="193"/>
      <c r="G1" s="193"/>
      <c r="H1" s="193"/>
      <c r="I1" s="193"/>
      <c r="J1" s="193"/>
      <c r="K1" s="193"/>
      <c r="L1" s="193"/>
      <c r="M1" s="193"/>
    </row>
    <row r="2" ht="10.5" customHeight="1"/>
    <row r="3" spans="1:13" ht="15.75">
      <c r="A3" s="193" t="s">
        <v>231</v>
      </c>
      <c r="B3" s="193"/>
      <c r="C3" s="193"/>
      <c r="D3" s="193"/>
      <c r="E3" s="193"/>
      <c r="F3" s="193"/>
      <c r="G3" s="193"/>
      <c r="H3" s="193"/>
      <c r="I3" s="193"/>
      <c r="J3" s="193"/>
      <c r="K3" s="193"/>
      <c r="L3" s="193"/>
      <c r="M3" s="193"/>
    </row>
    <row r="4" ht="15.75">
      <c r="N4" s="43" t="s">
        <v>17</v>
      </c>
    </row>
    <row r="5" spans="1:14" ht="15.75" customHeight="1">
      <c r="A5" s="165" t="s">
        <v>34</v>
      </c>
      <c r="B5" s="165" t="s">
        <v>4</v>
      </c>
      <c r="C5" s="165" t="s">
        <v>214</v>
      </c>
      <c r="D5" s="165"/>
      <c r="E5" s="165"/>
      <c r="F5" s="165"/>
      <c r="G5" s="165" t="s">
        <v>215</v>
      </c>
      <c r="H5" s="165"/>
      <c r="I5" s="165"/>
      <c r="J5" s="165"/>
      <c r="K5" s="165" t="s">
        <v>216</v>
      </c>
      <c r="L5" s="165"/>
      <c r="M5" s="165"/>
      <c r="N5" s="165"/>
    </row>
    <row r="6" spans="1:14" ht="69.75" customHeight="1">
      <c r="A6" s="165"/>
      <c r="B6" s="165"/>
      <c r="C6" s="15" t="s">
        <v>21</v>
      </c>
      <c r="D6" s="15" t="s">
        <v>22</v>
      </c>
      <c r="E6" s="15" t="s">
        <v>23</v>
      </c>
      <c r="F6" s="17" t="s">
        <v>30</v>
      </c>
      <c r="G6" s="15" t="s">
        <v>21</v>
      </c>
      <c r="H6" s="15" t="s">
        <v>22</v>
      </c>
      <c r="I6" s="15" t="s">
        <v>23</v>
      </c>
      <c r="J6" s="15" t="s">
        <v>29</v>
      </c>
      <c r="K6" s="15" t="s">
        <v>21</v>
      </c>
      <c r="L6" s="15" t="s">
        <v>22</v>
      </c>
      <c r="M6" s="15" t="s">
        <v>23</v>
      </c>
      <c r="N6" s="15" t="s">
        <v>32</v>
      </c>
    </row>
    <row r="7" spans="1:14" ht="15.75">
      <c r="A7" s="15">
        <v>1</v>
      </c>
      <c r="B7" s="15">
        <v>2</v>
      </c>
      <c r="C7" s="15">
        <v>3</v>
      </c>
      <c r="D7" s="15">
        <v>4</v>
      </c>
      <c r="E7" s="15">
        <v>5</v>
      </c>
      <c r="F7" s="15">
        <v>6</v>
      </c>
      <c r="G7" s="15">
        <v>7</v>
      </c>
      <c r="H7" s="15">
        <v>8</v>
      </c>
      <c r="I7" s="15">
        <v>9</v>
      </c>
      <c r="J7" s="15">
        <v>10</v>
      </c>
      <c r="K7" s="15">
        <v>11</v>
      </c>
      <c r="L7" s="15">
        <v>12</v>
      </c>
      <c r="M7" s="15">
        <v>13</v>
      </c>
      <c r="N7" s="15">
        <v>14</v>
      </c>
    </row>
    <row r="8" spans="1:14" ht="63">
      <c r="A8" s="15">
        <v>2210</v>
      </c>
      <c r="B8" s="16" t="s">
        <v>135</v>
      </c>
      <c r="C8" s="15">
        <v>169145.1</v>
      </c>
      <c r="D8" s="15"/>
      <c r="E8" s="15"/>
      <c r="F8" s="15">
        <f>C8+D8</f>
        <v>169145.1</v>
      </c>
      <c r="G8" s="15">
        <v>293700</v>
      </c>
      <c r="H8" s="15"/>
      <c r="I8" s="15"/>
      <c r="J8" s="15">
        <f>G8+H8</f>
        <v>293700</v>
      </c>
      <c r="K8" s="15">
        <v>510000</v>
      </c>
      <c r="L8" s="15"/>
      <c r="M8" s="15"/>
      <c r="N8" s="15">
        <f>K8</f>
        <v>510000</v>
      </c>
    </row>
    <row r="9" spans="1:14" ht="47.25">
      <c r="A9" s="15">
        <v>2240</v>
      </c>
      <c r="B9" s="16" t="s">
        <v>136</v>
      </c>
      <c r="C9" s="15">
        <v>3851549.97</v>
      </c>
      <c r="D9" s="15"/>
      <c r="E9" s="15"/>
      <c r="F9" s="45">
        <f>C9+D9</f>
        <v>3851549.97</v>
      </c>
      <c r="G9" s="15">
        <v>4158530</v>
      </c>
      <c r="H9" s="15"/>
      <c r="I9" s="15"/>
      <c r="J9" s="45">
        <f>G9+H9</f>
        <v>4158530</v>
      </c>
      <c r="K9" s="15">
        <v>4750060</v>
      </c>
      <c r="L9" s="15"/>
      <c r="M9" s="15"/>
      <c r="N9" s="69">
        <f>K9</f>
        <v>4750060</v>
      </c>
    </row>
    <row r="10" spans="1:14" ht="15.75">
      <c r="A10" s="15"/>
      <c r="B10" s="15" t="s">
        <v>15</v>
      </c>
      <c r="C10" s="15">
        <f aca="true" t="shared" si="0" ref="C10:K10">SUM(C8:C9)</f>
        <v>4020695.0700000003</v>
      </c>
      <c r="D10" s="45">
        <f t="shared" si="0"/>
        <v>0</v>
      </c>
      <c r="E10" s="45">
        <f t="shared" si="0"/>
        <v>0</v>
      </c>
      <c r="F10" s="45">
        <f t="shared" si="0"/>
        <v>4020695.0700000003</v>
      </c>
      <c r="G10" s="45">
        <f t="shared" si="0"/>
        <v>4452230</v>
      </c>
      <c r="H10" s="45">
        <f t="shared" si="0"/>
        <v>0</v>
      </c>
      <c r="I10" s="45">
        <f t="shared" si="0"/>
        <v>0</v>
      </c>
      <c r="J10" s="45">
        <f t="shared" si="0"/>
        <v>4452230</v>
      </c>
      <c r="K10" s="69">
        <f t="shared" si="0"/>
        <v>5260060</v>
      </c>
      <c r="L10" s="15"/>
      <c r="M10" s="15"/>
      <c r="N10" s="15">
        <f>N8+N9</f>
        <v>5260060</v>
      </c>
    </row>
    <row r="12" spans="1:13" ht="15.75">
      <c r="A12" s="193" t="s">
        <v>232</v>
      </c>
      <c r="B12" s="193"/>
      <c r="C12" s="193"/>
      <c r="D12" s="193"/>
      <c r="E12" s="193"/>
      <c r="F12" s="193"/>
      <c r="G12" s="193"/>
      <c r="H12" s="193"/>
      <c r="I12" s="193"/>
      <c r="J12" s="193"/>
      <c r="K12" s="193"/>
      <c r="L12" s="193"/>
      <c r="M12" s="193"/>
    </row>
    <row r="13" spans="1:14" ht="15.75">
      <c r="A13" s="9"/>
      <c r="B13" s="9"/>
      <c r="C13" s="9"/>
      <c r="D13" s="9"/>
      <c r="E13" s="9"/>
      <c r="F13" s="9"/>
      <c r="G13" s="9"/>
      <c r="H13" s="9"/>
      <c r="I13" s="9"/>
      <c r="J13" s="9"/>
      <c r="K13" s="9"/>
      <c r="L13" s="9"/>
      <c r="M13" s="9"/>
      <c r="N13" s="43" t="s">
        <v>17</v>
      </c>
    </row>
    <row r="14" spans="1:14" ht="15.75">
      <c r="A14" s="165" t="s">
        <v>35</v>
      </c>
      <c r="B14" s="165" t="s">
        <v>4</v>
      </c>
      <c r="C14" s="165" t="s">
        <v>214</v>
      </c>
      <c r="D14" s="165"/>
      <c r="E14" s="165"/>
      <c r="F14" s="165"/>
      <c r="G14" s="165" t="s">
        <v>215</v>
      </c>
      <c r="H14" s="165"/>
      <c r="I14" s="165"/>
      <c r="J14" s="165"/>
      <c r="K14" s="165" t="s">
        <v>216</v>
      </c>
      <c r="L14" s="165"/>
      <c r="M14" s="165"/>
      <c r="N14" s="165"/>
    </row>
    <row r="15" spans="1:14" ht="69.75" customHeight="1">
      <c r="A15" s="165"/>
      <c r="B15" s="165"/>
      <c r="C15" s="15" t="s">
        <v>21</v>
      </c>
      <c r="D15" s="15" t="s">
        <v>22</v>
      </c>
      <c r="E15" s="15" t="s">
        <v>23</v>
      </c>
      <c r="F15" s="17" t="s">
        <v>30</v>
      </c>
      <c r="G15" s="15" t="s">
        <v>21</v>
      </c>
      <c r="H15" s="15" t="s">
        <v>22</v>
      </c>
      <c r="I15" s="15" t="s">
        <v>23</v>
      </c>
      <c r="J15" s="15" t="s">
        <v>29</v>
      </c>
      <c r="K15" s="15" t="s">
        <v>21</v>
      </c>
      <c r="L15" s="15" t="s">
        <v>22</v>
      </c>
      <c r="M15" s="15" t="s">
        <v>23</v>
      </c>
      <c r="N15" s="15" t="s">
        <v>32</v>
      </c>
    </row>
    <row r="16" spans="1:14" ht="15" customHeight="1">
      <c r="A16" s="15">
        <v>1</v>
      </c>
      <c r="B16" s="15">
        <v>2</v>
      </c>
      <c r="C16" s="15">
        <v>3</v>
      </c>
      <c r="D16" s="15">
        <v>4</v>
      </c>
      <c r="E16" s="15">
        <v>5</v>
      </c>
      <c r="F16" s="15">
        <v>6</v>
      </c>
      <c r="G16" s="15">
        <v>7</v>
      </c>
      <c r="H16" s="15">
        <v>8</v>
      </c>
      <c r="I16" s="15">
        <v>9</v>
      </c>
      <c r="J16" s="15">
        <v>10</v>
      </c>
      <c r="K16" s="15">
        <v>11</v>
      </c>
      <c r="L16" s="15">
        <v>12</v>
      </c>
      <c r="M16" s="15">
        <v>13</v>
      </c>
      <c r="N16" s="15">
        <v>14</v>
      </c>
    </row>
    <row r="17" spans="1:14" ht="15.75">
      <c r="A17" s="15"/>
      <c r="B17" s="16"/>
      <c r="C17" s="15"/>
      <c r="D17" s="15"/>
      <c r="E17" s="15"/>
      <c r="F17" s="15"/>
      <c r="G17" s="15"/>
      <c r="H17" s="15"/>
      <c r="I17" s="15"/>
      <c r="J17" s="15"/>
      <c r="K17" s="15"/>
      <c r="L17" s="15"/>
      <c r="M17" s="15"/>
      <c r="N17" s="15"/>
    </row>
    <row r="18" spans="1:14" ht="15.75">
      <c r="A18" s="15"/>
      <c r="B18" s="16"/>
      <c r="C18" s="15"/>
      <c r="D18" s="15"/>
      <c r="E18" s="15"/>
      <c r="F18" s="15"/>
      <c r="G18" s="15"/>
      <c r="H18" s="15"/>
      <c r="I18" s="15"/>
      <c r="J18" s="15"/>
      <c r="K18" s="15"/>
      <c r="L18" s="15"/>
      <c r="M18" s="15"/>
      <c r="N18" s="15"/>
    </row>
    <row r="19" spans="1:14" ht="15.75">
      <c r="A19" s="15"/>
      <c r="B19" s="16"/>
      <c r="C19" s="15"/>
      <c r="D19" s="15"/>
      <c r="E19" s="15"/>
      <c r="F19" s="15"/>
      <c r="G19" s="15"/>
      <c r="H19" s="15"/>
      <c r="I19" s="15"/>
      <c r="J19" s="15"/>
      <c r="K19" s="15"/>
      <c r="L19" s="15"/>
      <c r="M19" s="15"/>
      <c r="N19" s="15"/>
    </row>
    <row r="20" spans="1:14" ht="15.75">
      <c r="A20" s="15"/>
      <c r="B20" s="16"/>
      <c r="C20" s="15"/>
      <c r="D20" s="15"/>
      <c r="E20" s="15"/>
      <c r="F20" s="15"/>
      <c r="G20" s="15"/>
      <c r="H20" s="15"/>
      <c r="I20" s="15"/>
      <c r="J20" s="15"/>
      <c r="K20" s="15"/>
      <c r="L20" s="15"/>
      <c r="M20" s="15"/>
      <c r="N20" s="15"/>
    </row>
    <row r="21" spans="1:14" ht="15.75">
      <c r="A21" s="15"/>
      <c r="B21" s="15" t="s">
        <v>15</v>
      </c>
      <c r="C21" s="15"/>
      <c r="D21" s="15"/>
      <c r="E21" s="15"/>
      <c r="F21" s="15"/>
      <c r="G21" s="15"/>
      <c r="H21" s="15"/>
      <c r="I21" s="15"/>
      <c r="J21" s="15"/>
      <c r="K21" s="15"/>
      <c r="L21" s="15"/>
      <c r="M21" s="15"/>
      <c r="N21" s="15"/>
    </row>
    <row r="22" spans="1:14" ht="15.75">
      <c r="A22" s="23"/>
      <c r="B22" s="23"/>
      <c r="C22" s="23"/>
      <c r="D22" s="23"/>
      <c r="E22" s="23"/>
      <c r="F22" s="23"/>
      <c r="G22" s="23"/>
      <c r="H22" s="23"/>
      <c r="I22" s="23"/>
      <c r="J22" s="23"/>
      <c r="K22" s="23"/>
      <c r="L22" s="23"/>
      <c r="M22" s="23"/>
      <c r="N22" s="23"/>
    </row>
    <row r="23" spans="1:14" ht="15.75" customHeight="1">
      <c r="A23" s="193" t="s">
        <v>233</v>
      </c>
      <c r="B23" s="193"/>
      <c r="C23" s="193"/>
      <c r="D23" s="193"/>
      <c r="E23" s="193"/>
      <c r="F23" s="193"/>
      <c r="G23" s="193"/>
      <c r="H23" s="193"/>
      <c r="I23" s="193"/>
      <c r="J23" s="193"/>
      <c r="K23" s="193"/>
      <c r="L23" s="193"/>
      <c r="M23" s="193"/>
      <c r="N23" s="9"/>
    </row>
    <row r="24" ht="15.75">
      <c r="N24" s="43" t="s">
        <v>17</v>
      </c>
    </row>
    <row r="25" spans="1:14" ht="15.75">
      <c r="A25" s="165" t="s">
        <v>34</v>
      </c>
      <c r="B25" s="165" t="s">
        <v>4</v>
      </c>
      <c r="C25" s="217" t="s">
        <v>90</v>
      </c>
      <c r="D25" s="217"/>
      <c r="E25" s="217"/>
      <c r="F25" s="217"/>
      <c r="G25" s="217"/>
      <c r="H25" s="217"/>
      <c r="I25" s="214" t="s">
        <v>217</v>
      </c>
      <c r="J25" s="215"/>
      <c r="K25" s="215"/>
      <c r="L25" s="215"/>
      <c r="M25" s="215"/>
      <c r="N25" s="216"/>
    </row>
    <row r="26" spans="1:14" ht="15">
      <c r="A26" s="165"/>
      <c r="B26" s="165"/>
      <c r="C26" s="213" t="s">
        <v>21</v>
      </c>
      <c r="D26" s="213"/>
      <c r="E26" s="213" t="s">
        <v>22</v>
      </c>
      <c r="F26" s="213"/>
      <c r="G26" s="213" t="s">
        <v>23</v>
      </c>
      <c r="H26" s="213" t="s">
        <v>30</v>
      </c>
      <c r="I26" s="213" t="s">
        <v>21</v>
      </c>
      <c r="J26" s="213"/>
      <c r="K26" s="213" t="s">
        <v>22</v>
      </c>
      <c r="L26" s="213"/>
      <c r="M26" s="213" t="s">
        <v>23</v>
      </c>
      <c r="N26" s="213" t="s">
        <v>31</v>
      </c>
    </row>
    <row r="27" spans="1:14" ht="55.5" customHeight="1">
      <c r="A27" s="165"/>
      <c r="B27" s="165"/>
      <c r="C27" s="213"/>
      <c r="D27" s="213"/>
      <c r="E27" s="213"/>
      <c r="F27" s="213"/>
      <c r="G27" s="213"/>
      <c r="H27" s="213"/>
      <c r="I27" s="213"/>
      <c r="J27" s="213"/>
      <c r="K27" s="213"/>
      <c r="L27" s="213"/>
      <c r="M27" s="213"/>
      <c r="N27" s="213"/>
    </row>
    <row r="28" spans="1:14" ht="15.75">
      <c r="A28" s="15">
        <v>1</v>
      </c>
      <c r="B28" s="15">
        <v>2</v>
      </c>
      <c r="C28" s="217">
        <v>3</v>
      </c>
      <c r="D28" s="217"/>
      <c r="E28" s="217">
        <v>4</v>
      </c>
      <c r="F28" s="217"/>
      <c r="G28" s="19">
        <v>5</v>
      </c>
      <c r="H28" s="19">
        <v>6</v>
      </c>
      <c r="I28" s="217">
        <v>7</v>
      </c>
      <c r="J28" s="217"/>
      <c r="K28" s="217">
        <v>8</v>
      </c>
      <c r="L28" s="217"/>
      <c r="M28" s="19">
        <v>9</v>
      </c>
      <c r="N28" s="19">
        <v>10</v>
      </c>
    </row>
    <row r="29" spans="1:14" ht="62.25" customHeight="1">
      <c r="A29" s="15">
        <v>2210</v>
      </c>
      <c r="B29" s="16" t="s">
        <v>135</v>
      </c>
      <c r="C29" s="180">
        <v>550000</v>
      </c>
      <c r="D29" s="180"/>
      <c r="E29" s="180"/>
      <c r="F29" s="180"/>
      <c r="G29" s="20"/>
      <c r="H29" s="20">
        <f>C29</f>
        <v>550000</v>
      </c>
      <c r="I29" s="180">
        <v>570000</v>
      </c>
      <c r="J29" s="180"/>
      <c r="K29" s="180"/>
      <c r="L29" s="180"/>
      <c r="M29" s="20"/>
      <c r="N29" s="20">
        <f>I29</f>
        <v>570000</v>
      </c>
    </row>
    <row r="30" spans="1:14" ht="47.25">
      <c r="A30" s="15">
        <v>2240</v>
      </c>
      <c r="B30" s="16" t="s">
        <v>136</v>
      </c>
      <c r="C30" s="180">
        <v>8292043</v>
      </c>
      <c r="D30" s="180"/>
      <c r="E30" s="180"/>
      <c r="F30" s="180"/>
      <c r="G30" s="20"/>
      <c r="H30" s="70">
        <f>C30</f>
        <v>8292043</v>
      </c>
      <c r="I30" s="180">
        <v>9144101</v>
      </c>
      <c r="J30" s="180"/>
      <c r="K30" s="180"/>
      <c r="L30" s="180"/>
      <c r="M30" s="20"/>
      <c r="N30" s="70">
        <f>I30</f>
        <v>9144101</v>
      </c>
    </row>
    <row r="31" spans="1:14" ht="15.75">
      <c r="A31" s="15"/>
      <c r="B31" s="15" t="s">
        <v>15</v>
      </c>
      <c r="C31" s="212">
        <f>C29+C30</f>
        <v>8842043</v>
      </c>
      <c r="D31" s="212"/>
      <c r="E31" s="218"/>
      <c r="F31" s="218"/>
      <c r="G31" s="18"/>
      <c r="H31" s="71">
        <f>C31</f>
        <v>8842043</v>
      </c>
      <c r="I31" s="212">
        <f>I29+I30</f>
        <v>9714101</v>
      </c>
      <c r="J31" s="212"/>
      <c r="K31" s="218"/>
      <c r="L31" s="218"/>
      <c r="M31" s="18"/>
      <c r="N31" s="70">
        <f>I31</f>
        <v>9714101</v>
      </c>
    </row>
    <row r="33" spans="1:14" ht="15.75" customHeight="1">
      <c r="A33" s="193" t="s">
        <v>234</v>
      </c>
      <c r="B33" s="193"/>
      <c r="C33" s="193"/>
      <c r="D33" s="193"/>
      <c r="E33" s="193"/>
      <c r="F33" s="193"/>
      <c r="G33" s="193"/>
      <c r="H33" s="193"/>
      <c r="I33" s="193"/>
      <c r="J33" s="193"/>
      <c r="K33" s="193"/>
      <c r="L33" s="193"/>
      <c r="M33" s="193"/>
      <c r="N33" s="9"/>
    </row>
    <row r="34" ht="15.75">
      <c r="N34" s="43" t="s">
        <v>17</v>
      </c>
    </row>
    <row r="35" spans="1:14" ht="15.75">
      <c r="A35" s="165" t="s">
        <v>35</v>
      </c>
      <c r="B35" s="165" t="s">
        <v>4</v>
      </c>
      <c r="C35" s="217" t="s">
        <v>90</v>
      </c>
      <c r="D35" s="217"/>
      <c r="E35" s="217"/>
      <c r="F35" s="217"/>
      <c r="G35" s="217"/>
      <c r="H35" s="217"/>
      <c r="I35" s="214" t="s">
        <v>217</v>
      </c>
      <c r="J35" s="215"/>
      <c r="K35" s="215"/>
      <c r="L35" s="215"/>
      <c r="M35" s="215"/>
      <c r="N35" s="216"/>
    </row>
    <row r="36" spans="1:14" ht="15">
      <c r="A36" s="165"/>
      <c r="B36" s="165"/>
      <c r="C36" s="213" t="s">
        <v>21</v>
      </c>
      <c r="D36" s="213"/>
      <c r="E36" s="213" t="s">
        <v>22</v>
      </c>
      <c r="F36" s="213"/>
      <c r="G36" s="213" t="s">
        <v>23</v>
      </c>
      <c r="H36" s="213" t="s">
        <v>30</v>
      </c>
      <c r="I36" s="213" t="s">
        <v>21</v>
      </c>
      <c r="J36" s="213"/>
      <c r="K36" s="213" t="s">
        <v>22</v>
      </c>
      <c r="L36" s="213"/>
      <c r="M36" s="213" t="s">
        <v>23</v>
      </c>
      <c r="N36" s="213" t="s">
        <v>31</v>
      </c>
    </row>
    <row r="37" spans="1:14" ht="55.5" customHeight="1">
      <c r="A37" s="165"/>
      <c r="B37" s="165"/>
      <c r="C37" s="213"/>
      <c r="D37" s="213"/>
      <c r="E37" s="213"/>
      <c r="F37" s="213"/>
      <c r="G37" s="213"/>
      <c r="H37" s="213"/>
      <c r="I37" s="213"/>
      <c r="J37" s="213"/>
      <c r="K37" s="213"/>
      <c r="L37" s="213"/>
      <c r="M37" s="213"/>
      <c r="N37" s="213"/>
    </row>
    <row r="38" spans="1:14" ht="15.75">
      <c r="A38" s="15">
        <v>1</v>
      </c>
      <c r="B38" s="15">
        <v>2</v>
      </c>
      <c r="C38" s="217">
        <v>3</v>
      </c>
      <c r="D38" s="217"/>
      <c r="E38" s="217">
        <v>4</v>
      </c>
      <c r="F38" s="217"/>
      <c r="G38" s="19">
        <v>5</v>
      </c>
      <c r="H38" s="19">
        <v>6</v>
      </c>
      <c r="I38" s="217">
        <v>7</v>
      </c>
      <c r="J38" s="217"/>
      <c r="K38" s="217">
        <v>8</v>
      </c>
      <c r="L38" s="217"/>
      <c r="M38" s="19">
        <v>9</v>
      </c>
      <c r="N38" s="19">
        <v>10</v>
      </c>
    </row>
    <row r="39" spans="1:14" ht="15.75">
      <c r="A39" s="15"/>
      <c r="B39" s="16"/>
      <c r="C39" s="180"/>
      <c r="D39" s="180"/>
      <c r="E39" s="180"/>
      <c r="F39" s="180"/>
      <c r="G39" s="20"/>
      <c r="H39" s="20"/>
      <c r="I39" s="180"/>
      <c r="J39" s="180"/>
      <c r="K39" s="180"/>
      <c r="L39" s="180"/>
      <c r="M39" s="20"/>
      <c r="N39" s="20"/>
    </row>
    <row r="40" spans="1:14" ht="15.75">
      <c r="A40" s="15"/>
      <c r="B40" s="16"/>
      <c r="C40" s="180"/>
      <c r="D40" s="180"/>
      <c r="E40" s="180"/>
      <c r="F40" s="180"/>
      <c r="G40" s="20"/>
      <c r="H40" s="20"/>
      <c r="I40" s="180"/>
      <c r="J40" s="180"/>
      <c r="K40" s="180"/>
      <c r="L40" s="180"/>
      <c r="M40" s="20"/>
      <c r="N40" s="20"/>
    </row>
    <row r="41" spans="1:14" ht="15.75">
      <c r="A41" s="15"/>
      <c r="B41" s="16"/>
      <c r="C41" s="180"/>
      <c r="D41" s="180"/>
      <c r="E41" s="180"/>
      <c r="F41" s="180"/>
      <c r="G41" s="20"/>
      <c r="H41" s="20"/>
      <c r="I41" s="180"/>
      <c r="J41" s="180"/>
      <c r="K41" s="180"/>
      <c r="L41" s="180"/>
      <c r="M41" s="20"/>
      <c r="N41" s="20"/>
    </row>
    <row r="42" spans="1:14" ht="15.75">
      <c r="A42" s="15"/>
      <c r="B42" s="16"/>
      <c r="C42" s="180"/>
      <c r="D42" s="180"/>
      <c r="E42" s="180"/>
      <c r="F42" s="180"/>
      <c r="G42" s="20"/>
      <c r="H42" s="20"/>
      <c r="I42" s="180"/>
      <c r="J42" s="180"/>
      <c r="K42" s="180"/>
      <c r="L42" s="180"/>
      <c r="M42" s="20"/>
      <c r="N42" s="20"/>
    </row>
    <row r="43" spans="1:14" ht="15.75">
      <c r="A43" s="15"/>
      <c r="B43" s="15" t="s">
        <v>15</v>
      </c>
      <c r="C43" s="218"/>
      <c r="D43" s="218"/>
      <c r="E43" s="218"/>
      <c r="F43" s="218"/>
      <c r="G43" s="18"/>
      <c r="H43" s="18"/>
      <c r="I43" s="218"/>
      <c r="J43" s="218"/>
      <c r="K43" s="218"/>
      <c r="L43" s="218"/>
      <c r="M43" s="18"/>
      <c r="N43" s="18"/>
    </row>
  </sheetData>
  <sheetProtection/>
  <mergeCells count="80">
    <mergeCell ref="A1:I1"/>
    <mergeCell ref="J1:M1"/>
    <mergeCell ref="A3:M3"/>
    <mergeCell ref="A5:A6"/>
    <mergeCell ref="B5:B6"/>
    <mergeCell ref="C5:F5"/>
    <mergeCell ref="G5:J5"/>
    <mergeCell ref="K5:N5"/>
    <mergeCell ref="A12:M12"/>
    <mergeCell ref="A25:A27"/>
    <mergeCell ref="B25:B27"/>
    <mergeCell ref="C25:H25"/>
    <mergeCell ref="I25:N25"/>
    <mergeCell ref="C26:D27"/>
    <mergeCell ref="E26:F27"/>
    <mergeCell ref="G26:G27"/>
    <mergeCell ref="H26:H27"/>
    <mergeCell ref="I26:J27"/>
    <mergeCell ref="K26:L27"/>
    <mergeCell ref="M26:M27"/>
    <mergeCell ref="N26:N27"/>
    <mergeCell ref="A14:A15"/>
    <mergeCell ref="B14:B15"/>
    <mergeCell ref="C14:F14"/>
    <mergeCell ref="G14:J14"/>
    <mergeCell ref="K14:N14"/>
    <mergeCell ref="C30:D30"/>
    <mergeCell ref="E30:F30"/>
    <mergeCell ref="I30:J30"/>
    <mergeCell ref="K30:L30"/>
    <mergeCell ref="A23:M23"/>
    <mergeCell ref="C29:D29"/>
    <mergeCell ref="E29:F29"/>
    <mergeCell ref="I29:J29"/>
    <mergeCell ref="C28:D28"/>
    <mergeCell ref="E28:F28"/>
    <mergeCell ref="I28:J28"/>
    <mergeCell ref="K28:L28"/>
    <mergeCell ref="K29:L29"/>
    <mergeCell ref="E31:F31"/>
    <mergeCell ref="I31:J31"/>
    <mergeCell ref="K31:L31"/>
    <mergeCell ref="M36:M37"/>
    <mergeCell ref="N36:N37"/>
    <mergeCell ref="C36:D37"/>
    <mergeCell ref="E36:F37"/>
    <mergeCell ref="G36:G37"/>
    <mergeCell ref="H36:H37"/>
    <mergeCell ref="I36:J37"/>
    <mergeCell ref="K36:L37"/>
    <mergeCell ref="C31:D31"/>
    <mergeCell ref="C38:D38"/>
    <mergeCell ref="E38:F38"/>
    <mergeCell ref="I38:J38"/>
    <mergeCell ref="K38:L38"/>
    <mergeCell ref="A33:M33"/>
    <mergeCell ref="A35:A37"/>
    <mergeCell ref="B35:B37"/>
    <mergeCell ref="C35:H35"/>
    <mergeCell ref="I35:N35"/>
    <mergeCell ref="I42:J42"/>
    <mergeCell ref="K42:L42"/>
    <mergeCell ref="C39:D39"/>
    <mergeCell ref="E39:F39"/>
    <mergeCell ref="I39:J39"/>
    <mergeCell ref="K39:L39"/>
    <mergeCell ref="C40:D40"/>
    <mergeCell ref="E40:F40"/>
    <mergeCell ref="I40:J40"/>
    <mergeCell ref="K40:L40"/>
    <mergeCell ref="C43:D43"/>
    <mergeCell ref="E43:F43"/>
    <mergeCell ref="I43:J43"/>
    <mergeCell ref="K43:L43"/>
    <mergeCell ref="C41:D41"/>
    <mergeCell ref="E41:F41"/>
    <mergeCell ref="I41:J41"/>
    <mergeCell ref="K41:L41"/>
    <mergeCell ref="C42:D42"/>
    <mergeCell ref="E42:F42"/>
  </mergeCells>
  <printOptions/>
  <pageMargins left="0.7086614173228347" right="0.31496062992125984" top="0.7480314960629921" bottom="0.7480314960629921" header="0.31496062992125984" footer="0.31496062992125984"/>
  <pageSetup horizontalDpi="600" verticalDpi="600" orientation="landscape" paperSize="9" scale="49"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N43"/>
  <sheetViews>
    <sheetView view="pageBreakPreview" zoomScaleSheetLayoutView="100" zoomScalePageLayoutView="0" workbookViewId="0" topLeftCell="A22">
      <selection activeCell="I30" sqref="I30:J30"/>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33</v>
      </c>
      <c r="B1" s="193"/>
      <c r="C1" s="193"/>
      <c r="D1" s="193"/>
      <c r="E1" s="193"/>
      <c r="F1" s="193"/>
      <c r="G1" s="193"/>
      <c r="H1" s="193"/>
      <c r="I1" s="193"/>
      <c r="J1" s="193"/>
      <c r="K1" s="193"/>
      <c r="L1" s="193"/>
      <c r="M1" s="193"/>
    </row>
    <row r="2" ht="10.5" customHeight="1"/>
    <row r="3" spans="1:13" ht="15.75">
      <c r="A3" s="193" t="s">
        <v>231</v>
      </c>
      <c r="B3" s="193"/>
      <c r="C3" s="193"/>
      <c r="D3" s="193"/>
      <c r="E3" s="193"/>
      <c r="F3" s="193"/>
      <c r="G3" s="193"/>
      <c r="H3" s="193"/>
      <c r="I3" s="193"/>
      <c r="J3" s="193"/>
      <c r="K3" s="193"/>
      <c r="L3" s="193"/>
      <c r="M3" s="193"/>
    </row>
    <row r="4" ht="15.75">
      <c r="N4" s="43" t="s">
        <v>17</v>
      </c>
    </row>
    <row r="5" spans="1:14" ht="15.75" customHeight="1">
      <c r="A5" s="165" t="s">
        <v>34</v>
      </c>
      <c r="B5" s="165" t="s">
        <v>4</v>
      </c>
      <c r="C5" s="165" t="s">
        <v>214</v>
      </c>
      <c r="D5" s="165"/>
      <c r="E5" s="165"/>
      <c r="F5" s="165"/>
      <c r="G5" s="165" t="s">
        <v>215</v>
      </c>
      <c r="H5" s="165"/>
      <c r="I5" s="165"/>
      <c r="J5" s="165"/>
      <c r="K5" s="165" t="s">
        <v>216</v>
      </c>
      <c r="L5" s="165"/>
      <c r="M5" s="165"/>
      <c r="N5" s="165"/>
    </row>
    <row r="6" spans="1:14" ht="69.75" customHeight="1">
      <c r="A6" s="165"/>
      <c r="B6" s="165"/>
      <c r="C6" s="45" t="s">
        <v>21</v>
      </c>
      <c r="D6" s="45" t="s">
        <v>22</v>
      </c>
      <c r="E6" s="45" t="s">
        <v>23</v>
      </c>
      <c r="F6" s="50" t="s">
        <v>30</v>
      </c>
      <c r="G6" s="45" t="s">
        <v>21</v>
      </c>
      <c r="H6" s="45" t="s">
        <v>22</v>
      </c>
      <c r="I6" s="45" t="s">
        <v>23</v>
      </c>
      <c r="J6" s="45" t="s">
        <v>29</v>
      </c>
      <c r="K6" s="45" t="s">
        <v>21</v>
      </c>
      <c r="L6" s="45" t="s">
        <v>22</v>
      </c>
      <c r="M6" s="45" t="s">
        <v>23</v>
      </c>
      <c r="N6" s="45" t="s">
        <v>32</v>
      </c>
    </row>
    <row r="7" spans="1:14" ht="15.75">
      <c r="A7" s="45">
        <v>1</v>
      </c>
      <c r="B7" s="45">
        <v>2</v>
      </c>
      <c r="C7" s="45">
        <v>3</v>
      </c>
      <c r="D7" s="45">
        <v>4</v>
      </c>
      <c r="E7" s="45">
        <v>5</v>
      </c>
      <c r="F7" s="45">
        <v>6</v>
      </c>
      <c r="G7" s="45">
        <v>7</v>
      </c>
      <c r="H7" s="45">
        <v>8</v>
      </c>
      <c r="I7" s="45">
        <v>9</v>
      </c>
      <c r="J7" s="45">
        <v>10</v>
      </c>
      <c r="K7" s="45">
        <v>11</v>
      </c>
      <c r="L7" s="45">
        <v>12</v>
      </c>
      <c r="M7" s="45">
        <v>13</v>
      </c>
      <c r="N7" s="45">
        <v>14</v>
      </c>
    </row>
    <row r="8" spans="1:14" ht="63">
      <c r="A8" s="45">
        <v>2210</v>
      </c>
      <c r="B8" s="16" t="s">
        <v>135</v>
      </c>
      <c r="C8" s="45">
        <v>89997.2</v>
      </c>
      <c r="D8" s="45"/>
      <c r="E8" s="45"/>
      <c r="F8" s="45">
        <f>SUM(C8:D8)</f>
        <v>89997.2</v>
      </c>
      <c r="G8" s="45">
        <v>222000</v>
      </c>
      <c r="H8" s="45"/>
      <c r="I8" s="45"/>
      <c r="J8" s="45">
        <f>G8+H8</f>
        <v>222000</v>
      </c>
      <c r="K8" s="45">
        <v>385000</v>
      </c>
      <c r="L8" s="45"/>
      <c r="M8" s="45"/>
      <c r="N8" s="45">
        <f>K8</f>
        <v>385000</v>
      </c>
    </row>
    <row r="9" spans="1:14" ht="47.25">
      <c r="A9" s="45">
        <v>2240</v>
      </c>
      <c r="B9" s="16" t="s">
        <v>136</v>
      </c>
      <c r="C9" s="45">
        <v>229900</v>
      </c>
      <c r="D9" s="45"/>
      <c r="E9" s="45"/>
      <c r="F9" s="45">
        <f>SUM(C9:D9)</f>
        <v>229900</v>
      </c>
      <c r="G9" s="45">
        <v>1013000</v>
      </c>
      <c r="H9" s="45"/>
      <c r="I9" s="45"/>
      <c r="J9" s="45">
        <f>G9+H9</f>
        <v>1013000</v>
      </c>
      <c r="K9" s="45">
        <v>700000</v>
      </c>
      <c r="L9" s="45"/>
      <c r="M9" s="45"/>
      <c r="N9" s="45">
        <f>K9</f>
        <v>700000</v>
      </c>
    </row>
    <row r="10" spans="1:14" ht="15.75">
      <c r="A10" s="45"/>
      <c r="B10" s="45" t="s">
        <v>15</v>
      </c>
      <c r="C10" s="45">
        <f aca="true" t="shared" si="0" ref="C10:J10">C8+C9</f>
        <v>319897.2</v>
      </c>
      <c r="D10" s="45">
        <f t="shared" si="0"/>
        <v>0</v>
      </c>
      <c r="E10" s="45">
        <f t="shared" si="0"/>
        <v>0</v>
      </c>
      <c r="F10" s="45">
        <f t="shared" si="0"/>
        <v>319897.2</v>
      </c>
      <c r="G10" s="45">
        <f t="shared" si="0"/>
        <v>1235000</v>
      </c>
      <c r="H10" s="45">
        <f t="shared" si="0"/>
        <v>0</v>
      </c>
      <c r="I10" s="45">
        <f t="shared" si="0"/>
        <v>0</v>
      </c>
      <c r="J10" s="45">
        <f t="shared" si="0"/>
        <v>1235000</v>
      </c>
      <c r="K10" s="45">
        <f>K8+K9</f>
        <v>1085000</v>
      </c>
      <c r="L10" s="110">
        <f>L8+L9</f>
        <v>0</v>
      </c>
      <c r="M10" s="110">
        <f>M8+M9</f>
        <v>0</v>
      </c>
      <c r="N10" s="110">
        <f>N8+N9</f>
        <v>1085000</v>
      </c>
    </row>
    <row r="12" spans="1:13" ht="15.75">
      <c r="A12" s="193" t="s">
        <v>232</v>
      </c>
      <c r="B12" s="193"/>
      <c r="C12" s="193"/>
      <c r="D12" s="193"/>
      <c r="E12" s="193"/>
      <c r="F12" s="193"/>
      <c r="G12" s="193"/>
      <c r="H12" s="193"/>
      <c r="I12" s="193"/>
      <c r="J12" s="193"/>
      <c r="K12" s="193"/>
      <c r="L12" s="193"/>
      <c r="M12" s="193"/>
    </row>
    <row r="13" spans="1:14" ht="15.75">
      <c r="A13" s="46"/>
      <c r="B13" s="46"/>
      <c r="C13" s="46"/>
      <c r="D13" s="46"/>
      <c r="E13" s="46"/>
      <c r="F13" s="46"/>
      <c r="G13" s="46"/>
      <c r="H13" s="46"/>
      <c r="I13" s="46"/>
      <c r="J13" s="46"/>
      <c r="K13" s="46"/>
      <c r="L13" s="46"/>
      <c r="M13" s="46"/>
      <c r="N13" s="43" t="s">
        <v>17</v>
      </c>
    </row>
    <row r="14" spans="1:14" ht="15.75">
      <c r="A14" s="165" t="s">
        <v>35</v>
      </c>
      <c r="B14" s="165" t="s">
        <v>4</v>
      </c>
      <c r="C14" s="165" t="s">
        <v>214</v>
      </c>
      <c r="D14" s="165"/>
      <c r="E14" s="165"/>
      <c r="F14" s="165"/>
      <c r="G14" s="165" t="s">
        <v>215</v>
      </c>
      <c r="H14" s="165"/>
      <c r="I14" s="165"/>
      <c r="J14" s="165"/>
      <c r="K14" s="165" t="s">
        <v>216</v>
      </c>
      <c r="L14" s="165"/>
      <c r="M14" s="165"/>
      <c r="N14" s="165"/>
    </row>
    <row r="15" spans="1:14" ht="69.75" customHeight="1">
      <c r="A15" s="165"/>
      <c r="B15" s="165"/>
      <c r="C15" s="45" t="s">
        <v>21</v>
      </c>
      <c r="D15" s="45" t="s">
        <v>22</v>
      </c>
      <c r="E15" s="45" t="s">
        <v>23</v>
      </c>
      <c r="F15" s="50" t="s">
        <v>30</v>
      </c>
      <c r="G15" s="45" t="s">
        <v>21</v>
      </c>
      <c r="H15" s="45" t="s">
        <v>22</v>
      </c>
      <c r="I15" s="45" t="s">
        <v>23</v>
      </c>
      <c r="J15" s="45" t="s">
        <v>29</v>
      </c>
      <c r="K15" s="45" t="s">
        <v>21</v>
      </c>
      <c r="L15" s="45" t="s">
        <v>22</v>
      </c>
      <c r="M15" s="45" t="s">
        <v>23</v>
      </c>
      <c r="N15" s="45" t="s">
        <v>32</v>
      </c>
    </row>
    <row r="16" spans="1:14" ht="15" customHeight="1">
      <c r="A16" s="45">
        <v>1</v>
      </c>
      <c r="B16" s="45">
        <v>2</v>
      </c>
      <c r="C16" s="45">
        <v>3</v>
      </c>
      <c r="D16" s="45">
        <v>4</v>
      </c>
      <c r="E16" s="45">
        <v>5</v>
      </c>
      <c r="F16" s="45">
        <v>6</v>
      </c>
      <c r="G16" s="45">
        <v>7</v>
      </c>
      <c r="H16" s="45">
        <v>8</v>
      </c>
      <c r="I16" s="45">
        <v>9</v>
      </c>
      <c r="J16" s="45">
        <v>10</v>
      </c>
      <c r="K16" s="45">
        <v>11</v>
      </c>
      <c r="L16" s="45">
        <v>12</v>
      </c>
      <c r="M16" s="45">
        <v>13</v>
      </c>
      <c r="N16" s="45">
        <v>14</v>
      </c>
    </row>
    <row r="17" spans="1:14" ht="15.75">
      <c r="A17" s="45"/>
      <c r="B17" s="16"/>
      <c r="C17" s="45"/>
      <c r="D17" s="45"/>
      <c r="E17" s="45"/>
      <c r="F17" s="45"/>
      <c r="G17" s="45"/>
      <c r="H17" s="45"/>
      <c r="I17" s="45"/>
      <c r="J17" s="45"/>
      <c r="K17" s="45"/>
      <c r="L17" s="45"/>
      <c r="M17" s="45"/>
      <c r="N17" s="45"/>
    </row>
    <row r="18" spans="1:14" ht="15.75">
      <c r="A18" s="45"/>
      <c r="B18" s="16"/>
      <c r="C18" s="45"/>
      <c r="D18" s="45"/>
      <c r="E18" s="45"/>
      <c r="F18" s="45"/>
      <c r="G18" s="45"/>
      <c r="H18" s="45"/>
      <c r="I18" s="45"/>
      <c r="J18" s="45"/>
      <c r="K18" s="45"/>
      <c r="L18" s="45"/>
      <c r="M18" s="45"/>
      <c r="N18" s="45"/>
    </row>
    <row r="19" spans="1:14" ht="15.75">
      <c r="A19" s="45"/>
      <c r="B19" s="16"/>
      <c r="C19" s="45"/>
      <c r="D19" s="45"/>
      <c r="E19" s="45"/>
      <c r="F19" s="45"/>
      <c r="G19" s="45"/>
      <c r="H19" s="45"/>
      <c r="I19" s="45"/>
      <c r="J19" s="45"/>
      <c r="K19" s="45"/>
      <c r="L19" s="45"/>
      <c r="M19" s="45"/>
      <c r="N19" s="45"/>
    </row>
    <row r="20" spans="1:14" ht="15.75">
      <c r="A20" s="45"/>
      <c r="B20" s="16"/>
      <c r="C20" s="45"/>
      <c r="D20" s="45"/>
      <c r="E20" s="45"/>
      <c r="F20" s="45"/>
      <c r="G20" s="45"/>
      <c r="H20" s="45"/>
      <c r="I20" s="45"/>
      <c r="J20" s="45"/>
      <c r="K20" s="45"/>
      <c r="L20" s="45"/>
      <c r="M20" s="45"/>
      <c r="N20" s="45"/>
    </row>
    <row r="21" spans="1:14" ht="15.75">
      <c r="A21" s="45"/>
      <c r="B21" s="45" t="s">
        <v>15</v>
      </c>
      <c r="C21" s="45"/>
      <c r="D21" s="45"/>
      <c r="E21" s="45"/>
      <c r="F21" s="45"/>
      <c r="G21" s="45"/>
      <c r="H21" s="45"/>
      <c r="I21" s="45"/>
      <c r="J21" s="45"/>
      <c r="K21" s="45"/>
      <c r="L21" s="45"/>
      <c r="M21" s="45"/>
      <c r="N21" s="45"/>
    </row>
    <row r="22" spans="1:14" ht="15.75">
      <c r="A22" s="23"/>
      <c r="B22" s="23"/>
      <c r="C22" s="23"/>
      <c r="D22" s="23"/>
      <c r="E22" s="23"/>
      <c r="F22" s="23"/>
      <c r="G22" s="23"/>
      <c r="H22" s="23"/>
      <c r="I22" s="23"/>
      <c r="J22" s="23"/>
      <c r="K22" s="23"/>
      <c r="L22" s="23"/>
      <c r="M22" s="23"/>
      <c r="N22" s="23"/>
    </row>
    <row r="23" spans="1:14" ht="15.75" customHeight="1">
      <c r="A23" s="193" t="s">
        <v>233</v>
      </c>
      <c r="B23" s="193"/>
      <c r="C23" s="193"/>
      <c r="D23" s="193"/>
      <c r="E23" s="193"/>
      <c r="F23" s="193"/>
      <c r="G23" s="193"/>
      <c r="H23" s="193"/>
      <c r="I23" s="193"/>
      <c r="J23" s="193"/>
      <c r="K23" s="193"/>
      <c r="L23" s="193"/>
      <c r="M23" s="193"/>
      <c r="N23" s="46"/>
    </row>
    <row r="24" ht="15.75">
      <c r="N24" s="43" t="s">
        <v>17</v>
      </c>
    </row>
    <row r="25" spans="1:14" ht="15.75">
      <c r="A25" s="165" t="s">
        <v>34</v>
      </c>
      <c r="B25" s="165" t="s">
        <v>4</v>
      </c>
      <c r="C25" s="217" t="s">
        <v>90</v>
      </c>
      <c r="D25" s="217"/>
      <c r="E25" s="217"/>
      <c r="F25" s="217"/>
      <c r="G25" s="217"/>
      <c r="H25" s="217"/>
      <c r="I25" s="214" t="s">
        <v>217</v>
      </c>
      <c r="J25" s="215"/>
      <c r="K25" s="215"/>
      <c r="L25" s="215"/>
      <c r="M25" s="215"/>
      <c r="N25" s="216"/>
    </row>
    <row r="26" spans="1:14" ht="15">
      <c r="A26" s="165"/>
      <c r="B26" s="165"/>
      <c r="C26" s="213" t="s">
        <v>21</v>
      </c>
      <c r="D26" s="213"/>
      <c r="E26" s="213" t="s">
        <v>22</v>
      </c>
      <c r="F26" s="213"/>
      <c r="G26" s="213" t="s">
        <v>23</v>
      </c>
      <c r="H26" s="213" t="s">
        <v>30</v>
      </c>
      <c r="I26" s="213" t="s">
        <v>21</v>
      </c>
      <c r="J26" s="213"/>
      <c r="K26" s="213" t="s">
        <v>22</v>
      </c>
      <c r="L26" s="213"/>
      <c r="M26" s="213" t="s">
        <v>23</v>
      </c>
      <c r="N26" s="213" t="s">
        <v>31</v>
      </c>
    </row>
    <row r="27" spans="1:14" ht="55.5" customHeight="1">
      <c r="A27" s="165"/>
      <c r="B27" s="165"/>
      <c r="C27" s="213"/>
      <c r="D27" s="213"/>
      <c r="E27" s="213"/>
      <c r="F27" s="213"/>
      <c r="G27" s="213"/>
      <c r="H27" s="213"/>
      <c r="I27" s="213"/>
      <c r="J27" s="213"/>
      <c r="K27" s="213"/>
      <c r="L27" s="213"/>
      <c r="M27" s="213"/>
      <c r="N27" s="213"/>
    </row>
    <row r="28" spans="1:14" ht="15.75">
      <c r="A28" s="45">
        <v>1</v>
      </c>
      <c r="B28" s="45">
        <v>2</v>
      </c>
      <c r="C28" s="217">
        <v>3</v>
      </c>
      <c r="D28" s="217"/>
      <c r="E28" s="217">
        <v>4</v>
      </c>
      <c r="F28" s="217"/>
      <c r="G28" s="48">
        <v>5</v>
      </c>
      <c r="H28" s="48">
        <v>6</v>
      </c>
      <c r="I28" s="217">
        <v>7</v>
      </c>
      <c r="J28" s="217"/>
      <c r="K28" s="217">
        <v>8</v>
      </c>
      <c r="L28" s="217"/>
      <c r="M28" s="48">
        <v>9</v>
      </c>
      <c r="N28" s="48">
        <v>10</v>
      </c>
    </row>
    <row r="29" spans="1:14" ht="63">
      <c r="A29" s="52">
        <v>2210</v>
      </c>
      <c r="B29" s="16" t="s">
        <v>135</v>
      </c>
      <c r="C29" s="180">
        <v>440000</v>
      </c>
      <c r="D29" s="180"/>
      <c r="E29" s="180"/>
      <c r="F29" s="180"/>
      <c r="G29" s="47"/>
      <c r="H29" s="47">
        <f>C29</f>
        <v>440000</v>
      </c>
      <c r="I29" s="180">
        <v>450000</v>
      </c>
      <c r="J29" s="180"/>
      <c r="K29" s="180"/>
      <c r="L29" s="180"/>
      <c r="M29" s="47"/>
      <c r="N29" s="47">
        <f>I29</f>
        <v>450000</v>
      </c>
    </row>
    <row r="30" spans="1:14" ht="47.25">
      <c r="A30" s="52">
        <v>2240</v>
      </c>
      <c r="B30" s="16" t="s">
        <v>136</v>
      </c>
      <c r="C30" s="180">
        <v>760000</v>
      </c>
      <c r="D30" s="180"/>
      <c r="E30" s="180"/>
      <c r="F30" s="180"/>
      <c r="G30" s="47"/>
      <c r="H30" s="54">
        <f>C30</f>
        <v>760000</v>
      </c>
      <c r="I30" s="180">
        <v>770000</v>
      </c>
      <c r="J30" s="180"/>
      <c r="K30" s="180"/>
      <c r="L30" s="180"/>
      <c r="M30" s="47"/>
      <c r="N30" s="54">
        <f>I30</f>
        <v>770000</v>
      </c>
    </row>
    <row r="31" spans="1:14" ht="15.75">
      <c r="A31" s="45"/>
      <c r="B31" s="45" t="s">
        <v>15</v>
      </c>
      <c r="C31" s="212">
        <f>C29+C30</f>
        <v>1200000</v>
      </c>
      <c r="D31" s="212"/>
      <c r="E31" s="218"/>
      <c r="F31" s="218"/>
      <c r="G31" s="18"/>
      <c r="H31" s="54">
        <f>C31</f>
        <v>1200000</v>
      </c>
      <c r="I31" s="212">
        <f>I29+I30</f>
        <v>1220000</v>
      </c>
      <c r="J31" s="212"/>
      <c r="K31" s="218"/>
      <c r="L31" s="218"/>
      <c r="M31" s="18"/>
      <c r="N31" s="54">
        <f>I31</f>
        <v>1220000</v>
      </c>
    </row>
    <row r="33" spans="1:14" ht="15.75" customHeight="1">
      <c r="A33" s="193" t="s">
        <v>234</v>
      </c>
      <c r="B33" s="193"/>
      <c r="C33" s="193"/>
      <c r="D33" s="193"/>
      <c r="E33" s="193"/>
      <c r="F33" s="193"/>
      <c r="G33" s="193"/>
      <c r="H33" s="193"/>
      <c r="I33" s="193"/>
      <c r="J33" s="193"/>
      <c r="K33" s="193"/>
      <c r="L33" s="193"/>
      <c r="M33" s="193"/>
      <c r="N33" s="46"/>
    </row>
    <row r="34" ht="15.75">
      <c r="N34" s="43" t="s">
        <v>17</v>
      </c>
    </row>
    <row r="35" spans="1:14" ht="15.75">
      <c r="A35" s="165" t="s">
        <v>35</v>
      </c>
      <c r="B35" s="165" t="s">
        <v>4</v>
      </c>
      <c r="C35" s="217" t="s">
        <v>90</v>
      </c>
      <c r="D35" s="217"/>
      <c r="E35" s="217"/>
      <c r="F35" s="217"/>
      <c r="G35" s="217"/>
      <c r="H35" s="217"/>
      <c r="I35" s="214" t="s">
        <v>217</v>
      </c>
      <c r="J35" s="215"/>
      <c r="K35" s="215"/>
      <c r="L35" s="215"/>
      <c r="M35" s="215"/>
      <c r="N35" s="216"/>
    </row>
    <row r="36" spans="1:14" ht="15">
      <c r="A36" s="165"/>
      <c r="B36" s="165"/>
      <c r="C36" s="213" t="s">
        <v>21</v>
      </c>
      <c r="D36" s="213"/>
      <c r="E36" s="213" t="s">
        <v>22</v>
      </c>
      <c r="F36" s="213"/>
      <c r="G36" s="213" t="s">
        <v>23</v>
      </c>
      <c r="H36" s="213" t="s">
        <v>30</v>
      </c>
      <c r="I36" s="213" t="s">
        <v>21</v>
      </c>
      <c r="J36" s="213"/>
      <c r="K36" s="213" t="s">
        <v>22</v>
      </c>
      <c r="L36" s="213"/>
      <c r="M36" s="213" t="s">
        <v>23</v>
      </c>
      <c r="N36" s="213" t="s">
        <v>31</v>
      </c>
    </row>
    <row r="37" spans="1:14" ht="55.5" customHeight="1">
      <c r="A37" s="165"/>
      <c r="B37" s="165"/>
      <c r="C37" s="213"/>
      <c r="D37" s="213"/>
      <c r="E37" s="213"/>
      <c r="F37" s="213"/>
      <c r="G37" s="213"/>
      <c r="H37" s="213"/>
      <c r="I37" s="213"/>
      <c r="J37" s="213"/>
      <c r="K37" s="213"/>
      <c r="L37" s="213"/>
      <c r="M37" s="213"/>
      <c r="N37" s="213"/>
    </row>
    <row r="38" spans="1:14" ht="15.75">
      <c r="A38" s="45">
        <v>1</v>
      </c>
      <c r="B38" s="45">
        <v>2</v>
      </c>
      <c r="C38" s="217">
        <v>3</v>
      </c>
      <c r="D38" s="217"/>
      <c r="E38" s="217">
        <v>4</v>
      </c>
      <c r="F38" s="217"/>
      <c r="G38" s="48">
        <v>5</v>
      </c>
      <c r="H38" s="48">
        <v>6</v>
      </c>
      <c r="I38" s="217">
        <v>7</v>
      </c>
      <c r="J38" s="217"/>
      <c r="K38" s="217">
        <v>8</v>
      </c>
      <c r="L38" s="217"/>
      <c r="M38" s="48">
        <v>9</v>
      </c>
      <c r="N38" s="48">
        <v>10</v>
      </c>
    </row>
    <row r="39" spans="1:14" ht="15.75">
      <c r="A39" s="45"/>
      <c r="B39" s="16"/>
      <c r="C39" s="180"/>
      <c r="D39" s="180"/>
      <c r="E39" s="180"/>
      <c r="F39" s="180"/>
      <c r="G39" s="47"/>
      <c r="H39" s="47"/>
      <c r="I39" s="180"/>
      <c r="J39" s="180"/>
      <c r="K39" s="180"/>
      <c r="L39" s="180"/>
      <c r="M39" s="47"/>
      <c r="N39" s="47"/>
    </row>
    <row r="40" spans="1:14" ht="15.75">
      <c r="A40" s="45"/>
      <c r="B40" s="16"/>
      <c r="C40" s="180"/>
      <c r="D40" s="180"/>
      <c r="E40" s="180"/>
      <c r="F40" s="180"/>
      <c r="G40" s="47"/>
      <c r="H40" s="47"/>
      <c r="I40" s="180"/>
      <c r="J40" s="180"/>
      <c r="K40" s="180"/>
      <c r="L40" s="180"/>
      <c r="M40" s="47"/>
      <c r="N40" s="47"/>
    </row>
    <row r="41" spans="1:14" ht="15.75">
      <c r="A41" s="45"/>
      <c r="B41" s="16"/>
      <c r="C41" s="180"/>
      <c r="D41" s="180"/>
      <c r="E41" s="180"/>
      <c r="F41" s="180"/>
      <c r="G41" s="47"/>
      <c r="H41" s="47"/>
      <c r="I41" s="180"/>
      <c r="J41" s="180"/>
      <c r="K41" s="180"/>
      <c r="L41" s="180"/>
      <c r="M41" s="47"/>
      <c r="N41" s="47"/>
    </row>
    <row r="42" spans="1:14" ht="15.75">
      <c r="A42" s="45"/>
      <c r="B42" s="16"/>
      <c r="C42" s="180"/>
      <c r="D42" s="180"/>
      <c r="E42" s="180"/>
      <c r="F42" s="180"/>
      <c r="G42" s="47"/>
      <c r="H42" s="47"/>
      <c r="I42" s="180"/>
      <c r="J42" s="180"/>
      <c r="K42" s="180"/>
      <c r="L42" s="180"/>
      <c r="M42" s="47"/>
      <c r="N42" s="47"/>
    </row>
    <row r="43" spans="1:14" ht="15.75">
      <c r="A43" s="45"/>
      <c r="B43" s="45" t="s">
        <v>15</v>
      </c>
      <c r="C43" s="218"/>
      <c r="D43" s="218"/>
      <c r="E43" s="218"/>
      <c r="F43" s="218"/>
      <c r="G43" s="18"/>
      <c r="H43" s="18"/>
      <c r="I43" s="218"/>
      <c r="J43" s="218"/>
      <c r="K43" s="218"/>
      <c r="L43" s="218"/>
      <c r="M43" s="18"/>
      <c r="N43" s="18"/>
    </row>
  </sheetData>
  <sheetProtection/>
  <mergeCells count="80">
    <mergeCell ref="C42:D42"/>
    <mergeCell ref="E42:F42"/>
    <mergeCell ref="I42:J42"/>
    <mergeCell ref="K42:L42"/>
    <mergeCell ref="C43:D43"/>
    <mergeCell ref="E43:F43"/>
    <mergeCell ref="I43:J43"/>
    <mergeCell ref="K43:L43"/>
    <mergeCell ref="C40:D40"/>
    <mergeCell ref="E40:F40"/>
    <mergeCell ref="I40:J40"/>
    <mergeCell ref="K40:L40"/>
    <mergeCell ref="C41:D41"/>
    <mergeCell ref="E41:F41"/>
    <mergeCell ref="I41:J41"/>
    <mergeCell ref="K41:L41"/>
    <mergeCell ref="N36:N37"/>
    <mergeCell ref="C38:D38"/>
    <mergeCell ref="E38:F38"/>
    <mergeCell ref="I38:J38"/>
    <mergeCell ref="K38:L38"/>
    <mergeCell ref="C39:D39"/>
    <mergeCell ref="E39:F39"/>
    <mergeCell ref="I39:J39"/>
    <mergeCell ref="K39:L39"/>
    <mergeCell ref="E36:F37"/>
    <mergeCell ref="G36:G37"/>
    <mergeCell ref="H36:H37"/>
    <mergeCell ref="I36:J37"/>
    <mergeCell ref="K36:L37"/>
    <mergeCell ref="M36:M37"/>
    <mergeCell ref="C31:D31"/>
    <mergeCell ref="E31:F31"/>
    <mergeCell ref="I31:J31"/>
    <mergeCell ref="K31:L31"/>
    <mergeCell ref="A33:M33"/>
    <mergeCell ref="I29:J29"/>
    <mergeCell ref="K29:L29"/>
    <mergeCell ref="C30:D30"/>
    <mergeCell ref="E30:F30"/>
    <mergeCell ref="I30:J30"/>
    <mergeCell ref="A35:A37"/>
    <mergeCell ref="B35:B37"/>
    <mergeCell ref="C35:H35"/>
    <mergeCell ref="I35:N35"/>
    <mergeCell ref="C36:D37"/>
    <mergeCell ref="K30:L30"/>
    <mergeCell ref="K26:L27"/>
    <mergeCell ref="M26:M27"/>
    <mergeCell ref="N26:N27"/>
    <mergeCell ref="C28:D28"/>
    <mergeCell ref="E28:F28"/>
    <mergeCell ref="I28:J28"/>
    <mergeCell ref="K28:L28"/>
    <mergeCell ref="C29:D29"/>
    <mergeCell ref="E29:F29"/>
    <mergeCell ref="A23:M23"/>
    <mergeCell ref="A25:A27"/>
    <mergeCell ref="B25:B27"/>
    <mergeCell ref="C25:H25"/>
    <mergeCell ref="I25:N25"/>
    <mergeCell ref="C26:D27"/>
    <mergeCell ref="E26:F27"/>
    <mergeCell ref="G26:G27"/>
    <mergeCell ref="H26:H27"/>
    <mergeCell ref="I26:J27"/>
    <mergeCell ref="A12:M12"/>
    <mergeCell ref="A14:A15"/>
    <mergeCell ref="B14:B15"/>
    <mergeCell ref="C14:F14"/>
    <mergeCell ref="G14:J14"/>
    <mergeCell ref="K14:N14"/>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sheetPr>
    <tabColor theme="5" tint="0.5999900102615356"/>
  </sheetPr>
  <dimension ref="A1:N48"/>
  <sheetViews>
    <sheetView view="pageBreakPreview" zoomScaleSheetLayoutView="100" zoomScalePageLayoutView="0" workbookViewId="0" topLeftCell="C14">
      <selection activeCell="N12" sqref="N12"/>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33</v>
      </c>
      <c r="B1" s="193"/>
      <c r="C1" s="193"/>
      <c r="D1" s="193"/>
      <c r="E1" s="193"/>
      <c r="F1" s="193"/>
      <c r="G1" s="193"/>
      <c r="H1" s="193"/>
      <c r="I1" s="193"/>
      <c r="J1" s="193"/>
      <c r="K1" s="193"/>
      <c r="L1" s="193"/>
      <c r="M1" s="193"/>
    </row>
    <row r="2" ht="10.5" customHeight="1"/>
    <row r="3" spans="1:13" ht="15.75">
      <c r="A3" s="193" t="s">
        <v>231</v>
      </c>
      <c r="B3" s="193"/>
      <c r="C3" s="193"/>
      <c r="D3" s="193"/>
      <c r="E3" s="193"/>
      <c r="F3" s="193"/>
      <c r="G3" s="193"/>
      <c r="H3" s="193"/>
      <c r="I3" s="193"/>
      <c r="J3" s="193"/>
      <c r="K3" s="193"/>
      <c r="L3" s="193"/>
      <c r="M3" s="193"/>
    </row>
    <row r="4" ht="15.75">
      <c r="N4" s="43" t="s">
        <v>17</v>
      </c>
    </row>
    <row r="5" spans="1:14" ht="15.75" customHeight="1">
      <c r="A5" s="165" t="s">
        <v>34</v>
      </c>
      <c r="B5" s="165" t="s">
        <v>4</v>
      </c>
      <c r="C5" s="165" t="s">
        <v>214</v>
      </c>
      <c r="D5" s="165"/>
      <c r="E5" s="165"/>
      <c r="F5" s="165"/>
      <c r="G5" s="165" t="s">
        <v>215</v>
      </c>
      <c r="H5" s="165"/>
      <c r="I5" s="165"/>
      <c r="J5" s="165"/>
      <c r="K5" s="165" t="s">
        <v>216</v>
      </c>
      <c r="L5" s="165"/>
      <c r="M5" s="165"/>
      <c r="N5" s="165"/>
    </row>
    <row r="6" spans="1:14" ht="69.75" customHeight="1">
      <c r="A6" s="165"/>
      <c r="B6" s="165"/>
      <c r="C6" s="45" t="s">
        <v>21</v>
      </c>
      <c r="D6" s="45" t="s">
        <v>22</v>
      </c>
      <c r="E6" s="45" t="s">
        <v>23</v>
      </c>
      <c r="F6" s="50" t="s">
        <v>30</v>
      </c>
      <c r="G6" s="45" t="s">
        <v>21</v>
      </c>
      <c r="H6" s="45" t="s">
        <v>22</v>
      </c>
      <c r="I6" s="45" t="s">
        <v>23</v>
      </c>
      <c r="J6" s="45" t="s">
        <v>29</v>
      </c>
      <c r="K6" s="45" t="s">
        <v>21</v>
      </c>
      <c r="L6" s="45" t="s">
        <v>22</v>
      </c>
      <c r="M6" s="45" t="s">
        <v>23</v>
      </c>
      <c r="N6" s="45" t="s">
        <v>32</v>
      </c>
    </row>
    <row r="7" spans="1:14" ht="15.75">
      <c r="A7" s="45">
        <v>1</v>
      </c>
      <c r="B7" s="45">
        <v>2</v>
      </c>
      <c r="C7" s="45">
        <v>3</v>
      </c>
      <c r="D7" s="45">
        <v>4</v>
      </c>
      <c r="E7" s="45">
        <v>5</v>
      </c>
      <c r="F7" s="45">
        <v>6</v>
      </c>
      <c r="G7" s="45">
        <v>7</v>
      </c>
      <c r="H7" s="45">
        <v>8</v>
      </c>
      <c r="I7" s="45">
        <v>9</v>
      </c>
      <c r="J7" s="45">
        <v>10</v>
      </c>
      <c r="K7" s="45">
        <v>11</v>
      </c>
      <c r="L7" s="45">
        <v>12</v>
      </c>
      <c r="M7" s="45">
        <v>13</v>
      </c>
      <c r="N7" s="45">
        <v>14</v>
      </c>
    </row>
    <row r="8" spans="1:14" ht="63">
      <c r="A8" s="45">
        <v>2210</v>
      </c>
      <c r="B8" s="16" t="s">
        <v>135</v>
      </c>
      <c r="C8" s="45">
        <v>157409.52</v>
      </c>
      <c r="D8" s="45"/>
      <c r="E8" s="45"/>
      <c r="F8" s="45">
        <f>C8+D8</f>
        <v>157409.52</v>
      </c>
      <c r="G8" s="45">
        <v>430296</v>
      </c>
      <c r="H8" s="45"/>
      <c r="I8" s="45"/>
      <c r="J8" s="45">
        <f>G8+H8</f>
        <v>430296</v>
      </c>
      <c r="K8" s="45">
        <v>600000</v>
      </c>
      <c r="L8" s="45"/>
      <c r="M8" s="45"/>
      <c r="N8" s="45">
        <f>K8</f>
        <v>600000</v>
      </c>
    </row>
    <row r="9" spans="1:14" ht="47.25">
      <c r="A9" s="45">
        <v>2240</v>
      </c>
      <c r="B9" s="16" t="s">
        <v>136</v>
      </c>
      <c r="C9" s="45">
        <v>294709.48</v>
      </c>
      <c r="D9" s="45"/>
      <c r="E9" s="45"/>
      <c r="F9" s="45">
        <f>C9+D9</f>
        <v>294709.48</v>
      </c>
      <c r="G9" s="45">
        <v>505938</v>
      </c>
      <c r="H9" s="45"/>
      <c r="I9" s="45"/>
      <c r="J9" s="45">
        <f>G9+H9</f>
        <v>505938</v>
      </c>
      <c r="K9" s="45">
        <v>600000</v>
      </c>
      <c r="L9" s="45"/>
      <c r="M9" s="45"/>
      <c r="N9" s="74">
        <f>K9</f>
        <v>600000</v>
      </c>
    </row>
    <row r="10" spans="1:14" ht="110.25">
      <c r="A10" s="45">
        <v>2282</v>
      </c>
      <c r="B10" s="16" t="s">
        <v>137</v>
      </c>
      <c r="C10" s="45">
        <v>1894734.31</v>
      </c>
      <c r="D10" s="45"/>
      <c r="E10" s="45"/>
      <c r="F10" s="45">
        <f>C10+D10</f>
        <v>1894734.31</v>
      </c>
      <c r="G10" s="45">
        <v>449037.41</v>
      </c>
      <c r="H10" s="45"/>
      <c r="I10" s="45"/>
      <c r="J10" s="45">
        <f>G10+H10</f>
        <v>449037.41</v>
      </c>
      <c r="K10" s="45"/>
      <c r="L10" s="45"/>
      <c r="M10" s="45"/>
      <c r="N10" s="74">
        <f>K10</f>
        <v>0</v>
      </c>
    </row>
    <row r="11" spans="1:14" ht="94.5">
      <c r="A11" s="113">
        <v>2610</v>
      </c>
      <c r="B11" s="16" t="s">
        <v>254</v>
      </c>
      <c r="C11" s="113"/>
      <c r="D11" s="113"/>
      <c r="E11" s="113"/>
      <c r="F11" s="113"/>
      <c r="G11" s="113">
        <v>3000000</v>
      </c>
      <c r="H11" s="113"/>
      <c r="I11" s="113"/>
      <c r="J11" s="113">
        <v>3000000</v>
      </c>
      <c r="K11" s="113">
        <v>700000</v>
      </c>
      <c r="L11" s="113"/>
      <c r="M11" s="113"/>
      <c r="N11" s="113">
        <f>K11</f>
        <v>700000</v>
      </c>
    </row>
    <row r="12" spans="1:14" ht="78.75">
      <c r="A12" s="45">
        <v>3110</v>
      </c>
      <c r="B12" s="16" t="s">
        <v>138</v>
      </c>
      <c r="C12" s="45"/>
      <c r="D12" s="45">
        <v>324064</v>
      </c>
      <c r="E12" s="45">
        <v>324064</v>
      </c>
      <c r="F12" s="45">
        <f>C12+D12</f>
        <v>324064</v>
      </c>
      <c r="G12" s="45"/>
      <c r="H12" s="45">
        <v>209885</v>
      </c>
      <c r="I12" s="45">
        <v>209885</v>
      </c>
      <c r="J12" s="45">
        <f>G12+H12</f>
        <v>209885</v>
      </c>
      <c r="K12" s="45"/>
      <c r="L12" s="45">
        <v>800000</v>
      </c>
      <c r="M12" s="45">
        <f>L12</f>
        <v>800000</v>
      </c>
      <c r="N12" s="45">
        <f>M12</f>
        <v>800000</v>
      </c>
    </row>
    <row r="13" spans="1:14" ht="78.75">
      <c r="A13" s="45">
        <v>3210</v>
      </c>
      <c r="B13" s="16" t="s">
        <v>139</v>
      </c>
      <c r="C13" s="45"/>
      <c r="D13" s="45">
        <v>200000</v>
      </c>
      <c r="E13" s="45">
        <v>200000</v>
      </c>
      <c r="F13" s="45">
        <f>C13+D13</f>
        <v>200000</v>
      </c>
      <c r="G13" s="45"/>
      <c r="H13" s="45"/>
      <c r="I13" s="45"/>
      <c r="J13" s="45"/>
      <c r="K13" s="45"/>
      <c r="L13" s="45"/>
      <c r="M13" s="45"/>
      <c r="N13" s="45"/>
    </row>
    <row r="14" spans="1:14" ht="15.75">
      <c r="A14" s="45"/>
      <c r="B14" s="45" t="s">
        <v>15</v>
      </c>
      <c r="C14" s="45">
        <f aca="true" t="shared" si="0" ref="C14:N14">SUM(C8:C13)</f>
        <v>2346853.31</v>
      </c>
      <c r="D14" s="45">
        <f t="shared" si="0"/>
        <v>524064</v>
      </c>
      <c r="E14" s="45">
        <f t="shared" si="0"/>
        <v>524064</v>
      </c>
      <c r="F14" s="45">
        <f t="shared" si="0"/>
        <v>2870917.31</v>
      </c>
      <c r="G14" s="45">
        <f t="shared" si="0"/>
        <v>4385271.41</v>
      </c>
      <c r="H14" s="45">
        <f t="shared" si="0"/>
        <v>209885</v>
      </c>
      <c r="I14" s="45">
        <f t="shared" si="0"/>
        <v>209885</v>
      </c>
      <c r="J14" s="45">
        <f t="shared" si="0"/>
        <v>4595156.41</v>
      </c>
      <c r="K14" s="74">
        <f t="shared" si="0"/>
        <v>1900000</v>
      </c>
      <c r="L14" s="74">
        <f t="shared" si="0"/>
        <v>800000</v>
      </c>
      <c r="M14" s="74">
        <f t="shared" si="0"/>
        <v>800000</v>
      </c>
      <c r="N14" s="74">
        <f t="shared" si="0"/>
        <v>2700000</v>
      </c>
    </row>
    <row r="16" spans="1:13" ht="15.75">
      <c r="A16" s="193" t="s">
        <v>232</v>
      </c>
      <c r="B16" s="193"/>
      <c r="C16" s="193"/>
      <c r="D16" s="193"/>
      <c r="E16" s="193"/>
      <c r="F16" s="193"/>
      <c r="G16" s="193"/>
      <c r="H16" s="193"/>
      <c r="I16" s="193"/>
      <c r="J16" s="193"/>
      <c r="K16" s="193"/>
      <c r="L16" s="193"/>
      <c r="M16" s="193"/>
    </row>
    <row r="17" spans="1:14" ht="15.75">
      <c r="A17" s="46"/>
      <c r="B17" s="46"/>
      <c r="C17" s="46"/>
      <c r="D17" s="46"/>
      <c r="E17" s="46"/>
      <c r="F17" s="46"/>
      <c r="G17" s="46"/>
      <c r="H17" s="46"/>
      <c r="I17" s="46"/>
      <c r="J17" s="46"/>
      <c r="K17" s="46"/>
      <c r="L17" s="46"/>
      <c r="M17" s="46"/>
      <c r="N17" s="43" t="s">
        <v>17</v>
      </c>
    </row>
    <row r="18" spans="1:14" ht="15.75">
      <c r="A18" s="165" t="s">
        <v>35</v>
      </c>
      <c r="B18" s="165" t="s">
        <v>4</v>
      </c>
      <c r="C18" s="165" t="s">
        <v>214</v>
      </c>
      <c r="D18" s="165"/>
      <c r="E18" s="165"/>
      <c r="F18" s="165"/>
      <c r="G18" s="165" t="s">
        <v>215</v>
      </c>
      <c r="H18" s="165"/>
      <c r="I18" s="165"/>
      <c r="J18" s="165"/>
      <c r="K18" s="165" t="s">
        <v>216</v>
      </c>
      <c r="L18" s="165"/>
      <c r="M18" s="165"/>
      <c r="N18" s="165"/>
    </row>
    <row r="19" spans="1:14" ht="69.75" customHeight="1">
      <c r="A19" s="165"/>
      <c r="B19" s="165"/>
      <c r="C19" s="45" t="s">
        <v>21</v>
      </c>
      <c r="D19" s="45" t="s">
        <v>22</v>
      </c>
      <c r="E19" s="45" t="s">
        <v>23</v>
      </c>
      <c r="F19" s="50" t="s">
        <v>30</v>
      </c>
      <c r="G19" s="45" t="s">
        <v>21</v>
      </c>
      <c r="H19" s="45" t="s">
        <v>22</v>
      </c>
      <c r="I19" s="45" t="s">
        <v>23</v>
      </c>
      <c r="J19" s="45" t="s">
        <v>29</v>
      </c>
      <c r="K19" s="45" t="s">
        <v>21</v>
      </c>
      <c r="L19" s="45" t="s">
        <v>22</v>
      </c>
      <c r="M19" s="45" t="s">
        <v>23</v>
      </c>
      <c r="N19" s="45" t="s">
        <v>32</v>
      </c>
    </row>
    <row r="20" spans="1:14" ht="15" customHeight="1">
      <c r="A20" s="45">
        <v>1</v>
      </c>
      <c r="B20" s="45">
        <v>2</v>
      </c>
      <c r="C20" s="45">
        <v>3</v>
      </c>
      <c r="D20" s="45">
        <v>4</v>
      </c>
      <c r="E20" s="45">
        <v>5</v>
      </c>
      <c r="F20" s="45">
        <v>6</v>
      </c>
      <c r="G20" s="45">
        <v>7</v>
      </c>
      <c r="H20" s="45">
        <v>8</v>
      </c>
      <c r="I20" s="45">
        <v>9</v>
      </c>
      <c r="J20" s="45">
        <v>10</v>
      </c>
      <c r="K20" s="45">
        <v>11</v>
      </c>
      <c r="L20" s="45">
        <v>12</v>
      </c>
      <c r="M20" s="45">
        <v>13</v>
      </c>
      <c r="N20" s="45">
        <v>14</v>
      </c>
    </row>
    <row r="21" spans="1:14" ht="15.75">
      <c r="A21" s="45"/>
      <c r="B21" s="16"/>
      <c r="C21" s="45"/>
      <c r="D21" s="45"/>
      <c r="E21" s="45"/>
      <c r="F21" s="45"/>
      <c r="G21" s="45"/>
      <c r="H21" s="45"/>
      <c r="I21" s="45"/>
      <c r="J21" s="45"/>
      <c r="K21" s="45"/>
      <c r="L21" s="45"/>
      <c r="M21" s="45"/>
      <c r="N21" s="45"/>
    </row>
    <row r="22" spans="1:14" ht="15.75">
      <c r="A22" s="45"/>
      <c r="B22" s="16"/>
      <c r="C22" s="45"/>
      <c r="D22" s="45"/>
      <c r="E22" s="45"/>
      <c r="F22" s="45"/>
      <c r="G22" s="45"/>
      <c r="H22" s="45"/>
      <c r="I22" s="45"/>
      <c r="J22" s="45"/>
      <c r="K22" s="45"/>
      <c r="L22" s="45"/>
      <c r="M22" s="45"/>
      <c r="N22" s="45"/>
    </row>
    <row r="23" spans="1:14" ht="15.75">
      <c r="A23" s="45"/>
      <c r="B23" s="16"/>
      <c r="C23" s="45"/>
      <c r="D23" s="45"/>
      <c r="E23" s="45"/>
      <c r="F23" s="45"/>
      <c r="G23" s="45"/>
      <c r="H23" s="45"/>
      <c r="I23" s="45"/>
      <c r="J23" s="45"/>
      <c r="K23" s="45"/>
      <c r="L23" s="45"/>
      <c r="M23" s="45"/>
      <c r="N23" s="45"/>
    </row>
    <row r="24" spans="1:14" ht="15.75">
      <c r="A24" s="45"/>
      <c r="B24" s="16"/>
      <c r="C24" s="45"/>
      <c r="D24" s="45"/>
      <c r="E24" s="45"/>
      <c r="F24" s="45"/>
      <c r="G24" s="45"/>
      <c r="H24" s="45"/>
      <c r="I24" s="45"/>
      <c r="J24" s="45"/>
      <c r="K24" s="45"/>
      <c r="L24" s="45"/>
      <c r="M24" s="45"/>
      <c r="N24" s="45"/>
    </row>
    <row r="25" spans="1:14" ht="15.75">
      <c r="A25" s="45"/>
      <c r="B25" s="45" t="s">
        <v>15</v>
      </c>
      <c r="C25" s="45"/>
      <c r="D25" s="45"/>
      <c r="E25" s="45"/>
      <c r="F25" s="45"/>
      <c r="G25" s="45"/>
      <c r="H25" s="45"/>
      <c r="I25" s="45"/>
      <c r="J25" s="45"/>
      <c r="K25" s="45"/>
      <c r="L25" s="45"/>
      <c r="M25" s="45"/>
      <c r="N25" s="45"/>
    </row>
    <row r="26" spans="1:14" ht="15.75">
      <c r="A26" s="23"/>
      <c r="B26" s="23"/>
      <c r="C26" s="23"/>
      <c r="D26" s="23"/>
      <c r="E26" s="23"/>
      <c r="F26" s="23"/>
      <c r="G26" s="23"/>
      <c r="H26" s="23"/>
      <c r="I26" s="23"/>
      <c r="J26" s="23"/>
      <c r="K26" s="23"/>
      <c r="L26" s="23"/>
      <c r="M26" s="23"/>
      <c r="N26" s="23"/>
    </row>
    <row r="27" spans="1:14" ht="15.75" customHeight="1">
      <c r="A27" s="193" t="s">
        <v>233</v>
      </c>
      <c r="B27" s="193"/>
      <c r="C27" s="193"/>
      <c r="D27" s="193"/>
      <c r="E27" s="193"/>
      <c r="F27" s="193"/>
      <c r="G27" s="193"/>
      <c r="H27" s="193"/>
      <c r="I27" s="193"/>
      <c r="J27" s="193"/>
      <c r="K27" s="193"/>
      <c r="L27" s="193"/>
      <c r="M27" s="193"/>
      <c r="N27" s="46"/>
    </row>
    <row r="28" ht="15.75">
      <c r="N28" s="43" t="s">
        <v>17</v>
      </c>
    </row>
    <row r="29" spans="1:14" ht="15.75">
      <c r="A29" s="165" t="s">
        <v>34</v>
      </c>
      <c r="B29" s="165" t="s">
        <v>4</v>
      </c>
      <c r="C29" s="217" t="s">
        <v>90</v>
      </c>
      <c r="D29" s="217"/>
      <c r="E29" s="217"/>
      <c r="F29" s="217"/>
      <c r="G29" s="217"/>
      <c r="H29" s="217"/>
      <c r="I29" s="214" t="s">
        <v>217</v>
      </c>
      <c r="J29" s="215"/>
      <c r="K29" s="215"/>
      <c r="L29" s="215"/>
      <c r="M29" s="215"/>
      <c r="N29" s="216"/>
    </row>
    <row r="30" spans="1:14" ht="15">
      <c r="A30" s="165"/>
      <c r="B30" s="165"/>
      <c r="C30" s="213" t="s">
        <v>21</v>
      </c>
      <c r="D30" s="213"/>
      <c r="E30" s="213" t="s">
        <v>22</v>
      </c>
      <c r="F30" s="213"/>
      <c r="G30" s="213" t="s">
        <v>23</v>
      </c>
      <c r="H30" s="213" t="s">
        <v>30</v>
      </c>
      <c r="I30" s="213" t="s">
        <v>21</v>
      </c>
      <c r="J30" s="213"/>
      <c r="K30" s="213" t="s">
        <v>22</v>
      </c>
      <c r="L30" s="213"/>
      <c r="M30" s="213" t="s">
        <v>23</v>
      </c>
      <c r="N30" s="213" t="s">
        <v>31</v>
      </c>
    </row>
    <row r="31" spans="1:14" ht="55.5" customHeight="1">
      <c r="A31" s="165"/>
      <c r="B31" s="165"/>
      <c r="C31" s="213"/>
      <c r="D31" s="213"/>
      <c r="E31" s="213"/>
      <c r="F31" s="213"/>
      <c r="G31" s="213"/>
      <c r="H31" s="213"/>
      <c r="I31" s="213"/>
      <c r="J31" s="213"/>
      <c r="K31" s="213"/>
      <c r="L31" s="213"/>
      <c r="M31" s="213"/>
      <c r="N31" s="213"/>
    </row>
    <row r="32" spans="1:14" ht="15.75">
      <c r="A32" s="45">
        <v>1</v>
      </c>
      <c r="B32" s="45">
        <v>2</v>
      </c>
      <c r="C32" s="217">
        <v>3</v>
      </c>
      <c r="D32" s="217"/>
      <c r="E32" s="217">
        <v>4</v>
      </c>
      <c r="F32" s="217"/>
      <c r="G32" s="48">
        <v>5</v>
      </c>
      <c r="H32" s="48">
        <v>6</v>
      </c>
      <c r="I32" s="217">
        <v>7</v>
      </c>
      <c r="J32" s="217"/>
      <c r="K32" s="217">
        <v>8</v>
      </c>
      <c r="L32" s="217"/>
      <c r="M32" s="48">
        <v>9</v>
      </c>
      <c r="N32" s="48">
        <v>10</v>
      </c>
    </row>
    <row r="33" spans="1:14" ht="63">
      <c r="A33" s="74">
        <v>2210</v>
      </c>
      <c r="B33" s="16" t="s">
        <v>135</v>
      </c>
      <c r="C33" s="180">
        <v>600000</v>
      </c>
      <c r="D33" s="180"/>
      <c r="E33" s="180"/>
      <c r="F33" s="180"/>
      <c r="G33" s="47"/>
      <c r="H33" s="47">
        <v>600000</v>
      </c>
      <c r="I33" s="180">
        <v>600000</v>
      </c>
      <c r="J33" s="180"/>
      <c r="K33" s="180"/>
      <c r="L33" s="180"/>
      <c r="M33" s="47"/>
      <c r="N33" s="47">
        <v>600000</v>
      </c>
    </row>
    <row r="34" spans="1:14" ht="47.25">
      <c r="A34" s="74">
        <v>2240</v>
      </c>
      <c r="B34" s="16" t="s">
        <v>136</v>
      </c>
      <c r="C34" s="180">
        <v>600000</v>
      </c>
      <c r="D34" s="180"/>
      <c r="E34" s="180"/>
      <c r="F34" s="180"/>
      <c r="G34" s="47"/>
      <c r="H34" s="47">
        <v>600000</v>
      </c>
      <c r="I34" s="180">
        <v>600000</v>
      </c>
      <c r="J34" s="180"/>
      <c r="K34" s="180"/>
      <c r="L34" s="180"/>
      <c r="M34" s="47"/>
      <c r="N34" s="47">
        <v>600000</v>
      </c>
    </row>
    <row r="35" spans="1:14" ht="78.75">
      <c r="A35" s="74">
        <v>3110</v>
      </c>
      <c r="B35" s="16" t="s">
        <v>138</v>
      </c>
      <c r="C35" s="180"/>
      <c r="D35" s="180"/>
      <c r="E35" s="180">
        <v>800000</v>
      </c>
      <c r="F35" s="180"/>
      <c r="G35" s="47">
        <v>800000</v>
      </c>
      <c r="H35" s="47">
        <v>800000</v>
      </c>
      <c r="I35" s="180"/>
      <c r="J35" s="180"/>
      <c r="K35" s="180">
        <v>800000</v>
      </c>
      <c r="L35" s="180"/>
      <c r="M35" s="47">
        <v>800000</v>
      </c>
      <c r="N35" s="47">
        <v>800000</v>
      </c>
    </row>
    <row r="36" spans="1:14" ht="15.75">
      <c r="A36" s="45"/>
      <c r="B36" s="45" t="s">
        <v>15</v>
      </c>
      <c r="C36" s="212">
        <f>SUM(C33:D35)</f>
        <v>1200000</v>
      </c>
      <c r="D36" s="212"/>
      <c r="E36" s="212">
        <f>SUM(E33:F35)</f>
        <v>800000</v>
      </c>
      <c r="F36" s="212"/>
      <c r="G36" s="76">
        <v>800000</v>
      </c>
      <c r="H36" s="76">
        <f>SUM(H33:H35)</f>
        <v>2000000</v>
      </c>
      <c r="I36" s="212">
        <f>SUM(I33:J34)</f>
        <v>1200000</v>
      </c>
      <c r="J36" s="212"/>
      <c r="K36" s="212">
        <v>800000</v>
      </c>
      <c r="L36" s="212"/>
      <c r="M36" s="76">
        <v>800000</v>
      </c>
      <c r="N36" s="76">
        <f>SUM(N33:N35)</f>
        <v>2000000</v>
      </c>
    </row>
    <row r="38" spans="1:14" ht="15.75" customHeight="1">
      <c r="A38" s="193" t="s">
        <v>234</v>
      </c>
      <c r="B38" s="193"/>
      <c r="C38" s="193"/>
      <c r="D38" s="193"/>
      <c r="E38" s="193"/>
      <c r="F38" s="193"/>
      <c r="G38" s="193"/>
      <c r="H38" s="193"/>
      <c r="I38" s="193"/>
      <c r="J38" s="193"/>
      <c r="K38" s="193"/>
      <c r="L38" s="193"/>
      <c r="M38" s="193"/>
      <c r="N38" s="46"/>
    </row>
    <row r="39" ht="15.75">
      <c r="N39" s="43" t="s">
        <v>17</v>
      </c>
    </row>
    <row r="40" spans="1:14" ht="15.75">
      <c r="A40" s="165" t="s">
        <v>35</v>
      </c>
      <c r="B40" s="165" t="s">
        <v>4</v>
      </c>
      <c r="C40" s="217" t="s">
        <v>90</v>
      </c>
      <c r="D40" s="217"/>
      <c r="E40" s="217"/>
      <c r="F40" s="217"/>
      <c r="G40" s="217"/>
      <c r="H40" s="217"/>
      <c r="I40" s="214" t="s">
        <v>217</v>
      </c>
      <c r="J40" s="215"/>
      <c r="K40" s="215"/>
      <c r="L40" s="215"/>
      <c r="M40" s="215"/>
      <c r="N40" s="216"/>
    </row>
    <row r="41" spans="1:14" ht="15">
      <c r="A41" s="165"/>
      <c r="B41" s="165"/>
      <c r="C41" s="213" t="s">
        <v>21</v>
      </c>
      <c r="D41" s="213"/>
      <c r="E41" s="213" t="s">
        <v>22</v>
      </c>
      <c r="F41" s="213"/>
      <c r="G41" s="213" t="s">
        <v>23</v>
      </c>
      <c r="H41" s="213" t="s">
        <v>30</v>
      </c>
      <c r="I41" s="213" t="s">
        <v>21</v>
      </c>
      <c r="J41" s="213"/>
      <c r="K41" s="213" t="s">
        <v>22</v>
      </c>
      <c r="L41" s="213"/>
      <c r="M41" s="213" t="s">
        <v>23</v>
      </c>
      <c r="N41" s="213" t="s">
        <v>31</v>
      </c>
    </row>
    <row r="42" spans="1:14" ht="55.5" customHeight="1">
      <c r="A42" s="165"/>
      <c r="B42" s="165"/>
      <c r="C42" s="213"/>
      <c r="D42" s="213"/>
      <c r="E42" s="213"/>
      <c r="F42" s="213"/>
      <c r="G42" s="213"/>
      <c r="H42" s="213"/>
      <c r="I42" s="213"/>
      <c r="J42" s="213"/>
      <c r="K42" s="213"/>
      <c r="L42" s="213"/>
      <c r="M42" s="213"/>
      <c r="N42" s="213"/>
    </row>
    <row r="43" spans="1:14" ht="15.75">
      <c r="A43" s="45">
        <v>1</v>
      </c>
      <c r="B43" s="45">
        <v>2</v>
      </c>
      <c r="C43" s="217">
        <v>3</v>
      </c>
      <c r="D43" s="217"/>
      <c r="E43" s="217">
        <v>4</v>
      </c>
      <c r="F43" s="217"/>
      <c r="G43" s="48">
        <v>5</v>
      </c>
      <c r="H43" s="48">
        <v>6</v>
      </c>
      <c r="I43" s="217">
        <v>7</v>
      </c>
      <c r="J43" s="217"/>
      <c r="K43" s="217">
        <v>8</v>
      </c>
      <c r="L43" s="217"/>
      <c r="M43" s="48">
        <v>9</v>
      </c>
      <c r="N43" s="48">
        <v>10</v>
      </c>
    </row>
    <row r="44" spans="1:14" ht="15.75">
      <c r="A44" s="45"/>
      <c r="B44" s="16"/>
      <c r="C44" s="180"/>
      <c r="D44" s="180"/>
      <c r="E44" s="180"/>
      <c r="F44" s="180"/>
      <c r="G44" s="47"/>
      <c r="H44" s="47"/>
      <c r="I44" s="180"/>
      <c r="J44" s="180"/>
      <c r="K44" s="180"/>
      <c r="L44" s="180"/>
      <c r="M44" s="47"/>
      <c r="N44" s="47"/>
    </row>
    <row r="45" spans="1:14" ht="15.75">
      <c r="A45" s="45"/>
      <c r="B45" s="16"/>
      <c r="C45" s="180"/>
      <c r="D45" s="180"/>
      <c r="E45" s="180"/>
      <c r="F45" s="180"/>
      <c r="G45" s="47"/>
      <c r="H45" s="47"/>
      <c r="I45" s="180"/>
      <c r="J45" s="180"/>
      <c r="K45" s="180"/>
      <c r="L45" s="180"/>
      <c r="M45" s="47"/>
      <c r="N45" s="47"/>
    </row>
    <row r="46" spans="1:14" ht="15.75">
      <c r="A46" s="45"/>
      <c r="B46" s="16"/>
      <c r="C46" s="180"/>
      <c r="D46" s="180"/>
      <c r="E46" s="180"/>
      <c r="F46" s="180"/>
      <c r="G46" s="47"/>
      <c r="H46" s="47"/>
      <c r="I46" s="180"/>
      <c r="J46" s="180"/>
      <c r="K46" s="180"/>
      <c r="L46" s="180"/>
      <c r="M46" s="47"/>
      <c r="N46" s="47"/>
    </row>
    <row r="47" spans="1:14" ht="15.75">
      <c r="A47" s="45"/>
      <c r="B47" s="16"/>
      <c r="C47" s="180"/>
      <c r="D47" s="180"/>
      <c r="E47" s="180"/>
      <c r="F47" s="180"/>
      <c r="G47" s="47"/>
      <c r="H47" s="47"/>
      <c r="I47" s="180"/>
      <c r="J47" s="180"/>
      <c r="K47" s="180"/>
      <c r="L47" s="180"/>
      <c r="M47" s="47"/>
      <c r="N47" s="47"/>
    </row>
    <row r="48" spans="1:14" ht="15.75">
      <c r="A48" s="45"/>
      <c r="B48" s="45" t="s">
        <v>15</v>
      </c>
      <c r="C48" s="218"/>
      <c r="D48" s="218"/>
      <c r="E48" s="218"/>
      <c r="F48" s="218"/>
      <c r="G48" s="18"/>
      <c r="H48" s="18"/>
      <c r="I48" s="218"/>
      <c r="J48" s="218"/>
      <c r="K48" s="218"/>
      <c r="L48" s="218"/>
      <c r="M48" s="18"/>
      <c r="N48" s="18"/>
    </row>
  </sheetData>
  <sheetProtection/>
  <mergeCells count="84">
    <mergeCell ref="C47:D47"/>
    <mergeCell ref="E47:F47"/>
    <mergeCell ref="I47:J47"/>
    <mergeCell ref="K47:L47"/>
    <mergeCell ref="C48:D48"/>
    <mergeCell ref="E48:F48"/>
    <mergeCell ref="I48:J48"/>
    <mergeCell ref="K48:L48"/>
    <mergeCell ref="C45:D45"/>
    <mergeCell ref="E45:F45"/>
    <mergeCell ref="I45:J45"/>
    <mergeCell ref="K45:L45"/>
    <mergeCell ref="C46:D46"/>
    <mergeCell ref="E46:F46"/>
    <mergeCell ref="I46:J46"/>
    <mergeCell ref="K46:L46"/>
    <mergeCell ref="N41:N42"/>
    <mergeCell ref="C43:D43"/>
    <mergeCell ref="E43:F43"/>
    <mergeCell ref="I43:J43"/>
    <mergeCell ref="K43:L43"/>
    <mergeCell ref="C44:D44"/>
    <mergeCell ref="E44:F44"/>
    <mergeCell ref="I44:J44"/>
    <mergeCell ref="K44:L44"/>
    <mergeCell ref="E41:F42"/>
    <mergeCell ref="I41:J42"/>
    <mergeCell ref="K41:L42"/>
    <mergeCell ref="M41:M42"/>
    <mergeCell ref="C36:D36"/>
    <mergeCell ref="E36:F36"/>
    <mergeCell ref="I36:J36"/>
    <mergeCell ref="K36:L36"/>
    <mergeCell ref="A38:M38"/>
    <mergeCell ref="A40:A42"/>
    <mergeCell ref="B40:B42"/>
    <mergeCell ref="C40:H40"/>
    <mergeCell ref="I40:N40"/>
    <mergeCell ref="C41:D42"/>
    <mergeCell ref="C35:D35"/>
    <mergeCell ref="E35:F35"/>
    <mergeCell ref="I35:J35"/>
    <mergeCell ref="K35:L35"/>
    <mergeCell ref="G41:G42"/>
    <mergeCell ref="H41:H42"/>
    <mergeCell ref="C33:D33"/>
    <mergeCell ref="E33:F33"/>
    <mergeCell ref="I33:J33"/>
    <mergeCell ref="K33:L33"/>
    <mergeCell ref="C34:D34"/>
    <mergeCell ref="E34:F34"/>
    <mergeCell ref="I34:J34"/>
    <mergeCell ref="K34:L34"/>
    <mergeCell ref="K30:L31"/>
    <mergeCell ref="M30:M31"/>
    <mergeCell ref="N30:N31"/>
    <mergeCell ref="C32:D32"/>
    <mergeCell ref="E32:F32"/>
    <mergeCell ref="I32:J32"/>
    <mergeCell ref="K32:L32"/>
    <mergeCell ref="A27:M27"/>
    <mergeCell ref="A29:A31"/>
    <mergeCell ref="B29:B31"/>
    <mergeCell ref="C29:H29"/>
    <mergeCell ref="I29:N29"/>
    <mergeCell ref="C30:D31"/>
    <mergeCell ref="E30:F31"/>
    <mergeCell ref="G30:G31"/>
    <mergeCell ref="H30:H31"/>
    <mergeCell ref="I30:J31"/>
    <mergeCell ref="A16:M16"/>
    <mergeCell ref="A18:A19"/>
    <mergeCell ref="B18:B19"/>
    <mergeCell ref="C18:F18"/>
    <mergeCell ref="G18:J18"/>
    <mergeCell ref="K18:N18"/>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57" r:id="rId1"/>
  <rowBreaks count="1" manualBreakCount="1">
    <brk id="25" max="13" man="1"/>
  </rowBreaks>
</worksheet>
</file>

<file path=xl/worksheets/sheet13.xml><?xml version="1.0" encoding="utf-8"?>
<worksheet xmlns="http://schemas.openxmlformats.org/spreadsheetml/2006/main" xmlns:r="http://schemas.openxmlformats.org/officeDocument/2006/relationships">
  <sheetPr>
    <tabColor theme="5" tint="0.5999900102615356"/>
  </sheetPr>
  <dimension ref="A1:N41"/>
  <sheetViews>
    <sheetView view="pageBreakPreview" zoomScaleSheetLayoutView="100" zoomScalePageLayoutView="0" workbookViewId="0" topLeftCell="C17">
      <selection activeCell="C28" sqref="C28:N29"/>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33</v>
      </c>
      <c r="B1" s="193"/>
      <c r="C1" s="193"/>
      <c r="D1" s="193"/>
      <c r="E1" s="193"/>
      <c r="F1" s="193"/>
      <c r="G1" s="193"/>
      <c r="H1" s="193"/>
      <c r="I1" s="193"/>
      <c r="J1" s="193"/>
      <c r="K1" s="193"/>
      <c r="L1" s="193"/>
      <c r="M1" s="193"/>
    </row>
    <row r="2" ht="2.25" customHeight="1"/>
    <row r="3" spans="1:13" ht="15.75">
      <c r="A3" s="193" t="s">
        <v>231</v>
      </c>
      <c r="B3" s="193"/>
      <c r="C3" s="193"/>
      <c r="D3" s="193"/>
      <c r="E3" s="193"/>
      <c r="F3" s="193"/>
      <c r="G3" s="193"/>
      <c r="H3" s="193"/>
      <c r="I3" s="193"/>
      <c r="J3" s="193"/>
      <c r="K3" s="193"/>
      <c r="L3" s="193"/>
      <c r="M3" s="193"/>
    </row>
    <row r="4" spans="1:14" ht="3" customHeight="1">
      <c r="A4" t="s">
        <v>218</v>
      </c>
      <c r="N4" s="43" t="s">
        <v>17</v>
      </c>
    </row>
    <row r="5" spans="1:14" ht="15.75" customHeight="1">
      <c r="A5" s="165" t="s">
        <v>34</v>
      </c>
      <c r="B5" s="165" t="s">
        <v>4</v>
      </c>
      <c r="C5" s="165" t="s">
        <v>214</v>
      </c>
      <c r="D5" s="165"/>
      <c r="E5" s="165"/>
      <c r="F5" s="165"/>
      <c r="G5" s="165" t="s">
        <v>215</v>
      </c>
      <c r="H5" s="165"/>
      <c r="I5" s="165"/>
      <c r="J5" s="165"/>
      <c r="K5" s="165" t="s">
        <v>216</v>
      </c>
      <c r="L5" s="165"/>
      <c r="M5" s="165"/>
      <c r="N5" s="165"/>
    </row>
    <row r="6" spans="1:14" ht="69.75" customHeight="1">
      <c r="A6" s="165"/>
      <c r="B6" s="165"/>
      <c r="C6" s="78" t="s">
        <v>21</v>
      </c>
      <c r="D6" s="78" t="s">
        <v>22</v>
      </c>
      <c r="E6" s="78" t="s">
        <v>23</v>
      </c>
      <c r="F6" s="85" t="s">
        <v>30</v>
      </c>
      <c r="G6" s="78" t="s">
        <v>21</v>
      </c>
      <c r="H6" s="78" t="s">
        <v>22</v>
      </c>
      <c r="I6" s="78" t="s">
        <v>23</v>
      </c>
      <c r="J6" s="78" t="s">
        <v>29</v>
      </c>
      <c r="K6" s="78" t="s">
        <v>21</v>
      </c>
      <c r="L6" s="78" t="s">
        <v>22</v>
      </c>
      <c r="M6" s="78" t="s">
        <v>23</v>
      </c>
      <c r="N6" s="78" t="s">
        <v>32</v>
      </c>
    </row>
    <row r="7" spans="1:14" ht="15.75">
      <c r="A7" s="78">
        <v>1</v>
      </c>
      <c r="B7" s="78">
        <v>2</v>
      </c>
      <c r="C7" s="78">
        <v>3</v>
      </c>
      <c r="D7" s="78">
        <v>4</v>
      </c>
      <c r="E7" s="78">
        <v>5</v>
      </c>
      <c r="F7" s="78">
        <v>6</v>
      </c>
      <c r="G7" s="78">
        <v>7</v>
      </c>
      <c r="H7" s="78">
        <v>8</v>
      </c>
      <c r="I7" s="78">
        <v>9</v>
      </c>
      <c r="J7" s="78">
        <v>10</v>
      </c>
      <c r="K7" s="78">
        <v>11</v>
      </c>
      <c r="L7" s="78">
        <v>12</v>
      </c>
      <c r="M7" s="78">
        <v>13</v>
      </c>
      <c r="N7" s="78">
        <v>14</v>
      </c>
    </row>
    <row r="8" spans="1:14" ht="47.25">
      <c r="A8" s="78">
        <v>2240</v>
      </c>
      <c r="B8" s="16" t="s">
        <v>136</v>
      </c>
      <c r="C8" s="120">
        <v>61730</v>
      </c>
      <c r="D8" s="120"/>
      <c r="E8" s="120"/>
      <c r="F8" s="120">
        <f>C8</f>
        <v>61730</v>
      </c>
      <c r="G8" s="120">
        <v>70000</v>
      </c>
      <c r="H8" s="120"/>
      <c r="I8" s="120"/>
      <c r="J8" s="120">
        <f>G8</f>
        <v>70000</v>
      </c>
      <c r="K8" s="120">
        <v>74340</v>
      </c>
      <c r="L8" s="120"/>
      <c r="M8" s="120"/>
      <c r="N8" s="120">
        <f>K8</f>
        <v>74340</v>
      </c>
    </row>
    <row r="9" spans="1:14" ht="15.75">
      <c r="A9" s="78"/>
      <c r="B9" s="78" t="s">
        <v>15</v>
      </c>
      <c r="C9" s="120">
        <f>C8</f>
        <v>61730</v>
      </c>
      <c r="D9" s="120"/>
      <c r="E9" s="120"/>
      <c r="F9" s="120">
        <f>C9</f>
        <v>61730</v>
      </c>
      <c r="G9" s="120">
        <f>G8</f>
        <v>70000</v>
      </c>
      <c r="H9" s="120"/>
      <c r="I9" s="120"/>
      <c r="J9" s="120">
        <f>G9</f>
        <v>70000</v>
      </c>
      <c r="K9" s="120">
        <f>K8</f>
        <v>74340</v>
      </c>
      <c r="L9" s="120"/>
      <c r="M9" s="120"/>
      <c r="N9" s="120">
        <f>N8</f>
        <v>74340</v>
      </c>
    </row>
    <row r="11" spans="1:13" ht="15.75">
      <c r="A11" s="193" t="s">
        <v>232</v>
      </c>
      <c r="B11" s="193"/>
      <c r="C11" s="193"/>
      <c r="D11" s="193"/>
      <c r="E11" s="193"/>
      <c r="F11" s="193"/>
      <c r="G11" s="193"/>
      <c r="H11" s="193"/>
      <c r="I11" s="193"/>
      <c r="J11" s="193"/>
      <c r="K11" s="193"/>
      <c r="L11" s="193"/>
      <c r="M11" s="193"/>
    </row>
    <row r="12" spans="1:14" ht="15.75">
      <c r="A12" s="79"/>
      <c r="B12" s="79"/>
      <c r="C12" s="79"/>
      <c r="D12" s="79"/>
      <c r="E12" s="79"/>
      <c r="F12" s="79"/>
      <c r="G12" s="79"/>
      <c r="H12" s="79"/>
      <c r="I12" s="79"/>
      <c r="J12" s="79"/>
      <c r="K12" s="79"/>
      <c r="L12" s="79"/>
      <c r="M12" s="79"/>
      <c r="N12" s="43" t="s">
        <v>17</v>
      </c>
    </row>
    <row r="13" spans="1:14" ht="15.75">
      <c r="A13" s="165" t="s">
        <v>35</v>
      </c>
      <c r="B13" s="165" t="s">
        <v>4</v>
      </c>
      <c r="C13" s="165" t="s">
        <v>214</v>
      </c>
      <c r="D13" s="165"/>
      <c r="E13" s="165"/>
      <c r="F13" s="165"/>
      <c r="G13" s="165" t="s">
        <v>215</v>
      </c>
      <c r="H13" s="165"/>
      <c r="I13" s="165"/>
      <c r="J13" s="165"/>
      <c r="K13" s="165" t="s">
        <v>216</v>
      </c>
      <c r="L13" s="165"/>
      <c r="M13" s="165"/>
      <c r="N13" s="165"/>
    </row>
    <row r="14" spans="1:14" ht="69.75" customHeight="1">
      <c r="A14" s="165"/>
      <c r="B14" s="165"/>
      <c r="C14" s="78" t="s">
        <v>21</v>
      </c>
      <c r="D14" s="78" t="s">
        <v>22</v>
      </c>
      <c r="E14" s="78" t="s">
        <v>23</v>
      </c>
      <c r="F14" s="85" t="s">
        <v>30</v>
      </c>
      <c r="G14" s="78" t="s">
        <v>21</v>
      </c>
      <c r="H14" s="78" t="s">
        <v>22</v>
      </c>
      <c r="I14" s="78" t="s">
        <v>23</v>
      </c>
      <c r="J14" s="78" t="s">
        <v>29</v>
      </c>
      <c r="K14" s="78" t="s">
        <v>21</v>
      </c>
      <c r="L14" s="78" t="s">
        <v>22</v>
      </c>
      <c r="M14" s="78" t="s">
        <v>23</v>
      </c>
      <c r="N14" s="78" t="s">
        <v>32</v>
      </c>
    </row>
    <row r="15" spans="1:14" ht="15" customHeight="1">
      <c r="A15" s="78">
        <v>1</v>
      </c>
      <c r="B15" s="78">
        <v>2</v>
      </c>
      <c r="C15" s="78">
        <v>3</v>
      </c>
      <c r="D15" s="78">
        <v>4</v>
      </c>
      <c r="E15" s="78">
        <v>5</v>
      </c>
      <c r="F15" s="78">
        <v>6</v>
      </c>
      <c r="G15" s="78">
        <v>7</v>
      </c>
      <c r="H15" s="78">
        <v>8</v>
      </c>
      <c r="I15" s="78">
        <v>9</v>
      </c>
      <c r="J15" s="78">
        <v>10</v>
      </c>
      <c r="K15" s="78">
        <v>11</v>
      </c>
      <c r="L15" s="78">
        <v>12</v>
      </c>
      <c r="M15" s="78">
        <v>13</v>
      </c>
      <c r="N15" s="78">
        <v>14</v>
      </c>
    </row>
    <row r="16" spans="1:14" ht="15.75">
      <c r="A16" s="78"/>
      <c r="B16" s="16"/>
      <c r="C16" s="78"/>
      <c r="D16" s="78"/>
      <c r="E16" s="78"/>
      <c r="F16" s="78"/>
      <c r="G16" s="78"/>
      <c r="H16" s="78"/>
      <c r="I16" s="78"/>
      <c r="J16" s="78"/>
      <c r="K16" s="78"/>
      <c r="L16" s="78"/>
      <c r="M16" s="78"/>
      <c r="N16" s="78"/>
    </row>
    <row r="17" spans="1:14" ht="15.75">
      <c r="A17" s="78"/>
      <c r="B17" s="16"/>
      <c r="C17" s="78"/>
      <c r="D17" s="78"/>
      <c r="E17" s="78"/>
      <c r="F17" s="78"/>
      <c r="G17" s="78"/>
      <c r="H17" s="78"/>
      <c r="I17" s="78"/>
      <c r="J17" s="78"/>
      <c r="K17" s="78"/>
      <c r="L17" s="78"/>
      <c r="M17" s="78"/>
      <c r="N17" s="78"/>
    </row>
    <row r="18" spans="1:14" ht="15.75">
      <c r="A18" s="78"/>
      <c r="B18" s="16"/>
      <c r="C18" s="78"/>
      <c r="D18" s="78"/>
      <c r="E18" s="78"/>
      <c r="F18" s="78"/>
      <c r="G18" s="78"/>
      <c r="H18" s="78"/>
      <c r="I18" s="78"/>
      <c r="J18" s="78"/>
      <c r="K18" s="78"/>
      <c r="L18" s="78"/>
      <c r="M18" s="78"/>
      <c r="N18" s="78"/>
    </row>
    <row r="19" spans="1:14" ht="15.75">
      <c r="A19" s="78"/>
      <c r="B19" s="16"/>
      <c r="C19" s="78"/>
      <c r="D19" s="78"/>
      <c r="E19" s="78"/>
      <c r="F19" s="78"/>
      <c r="G19" s="78"/>
      <c r="H19" s="78"/>
      <c r="I19" s="78"/>
      <c r="J19" s="78"/>
      <c r="K19" s="78"/>
      <c r="L19" s="78"/>
      <c r="M19" s="78"/>
      <c r="N19" s="78"/>
    </row>
    <row r="20" spans="1:14" ht="15.75">
      <c r="A20" s="78"/>
      <c r="B20" s="78" t="s">
        <v>15</v>
      </c>
      <c r="C20" s="78"/>
      <c r="D20" s="78"/>
      <c r="E20" s="78"/>
      <c r="F20" s="78"/>
      <c r="G20" s="78"/>
      <c r="H20" s="78"/>
      <c r="I20" s="78"/>
      <c r="J20" s="78"/>
      <c r="K20" s="78"/>
      <c r="L20" s="78"/>
      <c r="M20" s="78"/>
      <c r="N20" s="78"/>
    </row>
    <row r="21" spans="1:14" ht="15.75">
      <c r="A21" s="23"/>
      <c r="B21" s="23"/>
      <c r="C21" s="23"/>
      <c r="D21" s="23"/>
      <c r="E21" s="23"/>
      <c r="F21" s="23"/>
      <c r="G21" s="23"/>
      <c r="H21" s="23"/>
      <c r="I21" s="23"/>
      <c r="J21" s="23"/>
      <c r="K21" s="23"/>
      <c r="L21" s="23"/>
      <c r="M21" s="23"/>
      <c r="N21" s="23"/>
    </row>
    <row r="22" spans="1:14" ht="15.75" customHeight="1">
      <c r="A22" s="193" t="s">
        <v>233</v>
      </c>
      <c r="B22" s="193"/>
      <c r="C22" s="193"/>
      <c r="D22" s="193"/>
      <c r="E22" s="193"/>
      <c r="F22" s="193"/>
      <c r="G22" s="193"/>
      <c r="H22" s="193"/>
      <c r="I22" s="193"/>
      <c r="J22" s="193"/>
      <c r="K22" s="193"/>
      <c r="L22" s="193"/>
      <c r="M22" s="193"/>
      <c r="N22" s="79"/>
    </row>
    <row r="23" ht="15.75">
      <c r="N23" s="43" t="s">
        <v>17</v>
      </c>
    </row>
    <row r="24" spans="1:14" ht="15.75">
      <c r="A24" s="165" t="s">
        <v>34</v>
      </c>
      <c r="B24" s="165" t="s">
        <v>4</v>
      </c>
      <c r="C24" s="217" t="s">
        <v>90</v>
      </c>
      <c r="D24" s="217"/>
      <c r="E24" s="217"/>
      <c r="F24" s="217"/>
      <c r="G24" s="217"/>
      <c r="H24" s="217"/>
      <c r="I24" s="214" t="s">
        <v>217</v>
      </c>
      <c r="J24" s="215"/>
      <c r="K24" s="215"/>
      <c r="L24" s="215"/>
      <c r="M24" s="215"/>
      <c r="N24" s="216"/>
    </row>
    <row r="25" spans="1:14" ht="15">
      <c r="A25" s="165"/>
      <c r="B25" s="165"/>
      <c r="C25" s="213" t="s">
        <v>21</v>
      </c>
      <c r="D25" s="213"/>
      <c r="E25" s="213" t="s">
        <v>22</v>
      </c>
      <c r="F25" s="213"/>
      <c r="G25" s="213" t="s">
        <v>23</v>
      </c>
      <c r="H25" s="213" t="s">
        <v>30</v>
      </c>
      <c r="I25" s="213" t="s">
        <v>21</v>
      </c>
      <c r="J25" s="213"/>
      <c r="K25" s="213" t="s">
        <v>22</v>
      </c>
      <c r="L25" s="213"/>
      <c r="M25" s="213" t="s">
        <v>23</v>
      </c>
      <c r="N25" s="213" t="s">
        <v>31</v>
      </c>
    </row>
    <row r="26" spans="1:14" ht="55.5" customHeight="1">
      <c r="A26" s="165"/>
      <c r="B26" s="165"/>
      <c r="C26" s="213"/>
      <c r="D26" s="213"/>
      <c r="E26" s="213"/>
      <c r="F26" s="213"/>
      <c r="G26" s="213"/>
      <c r="H26" s="213"/>
      <c r="I26" s="213"/>
      <c r="J26" s="213"/>
      <c r="K26" s="213"/>
      <c r="L26" s="213"/>
      <c r="M26" s="213"/>
      <c r="N26" s="213"/>
    </row>
    <row r="27" spans="1:14" ht="15.75">
      <c r="A27" s="78">
        <v>1</v>
      </c>
      <c r="B27" s="78">
        <v>2</v>
      </c>
      <c r="C27" s="217">
        <v>3</v>
      </c>
      <c r="D27" s="217"/>
      <c r="E27" s="217">
        <v>4</v>
      </c>
      <c r="F27" s="217"/>
      <c r="G27" s="83">
        <v>5</v>
      </c>
      <c r="H27" s="83">
        <v>6</v>
      </c>
      <c r="I27" s="217">
        <v>7</v>
      </c>
      <c r="J27" s="217"/>
      <c r="K27" s="217">
        <v>8</v>
      </c>
      <c r="L27" s="217"/>
      <c r="M27" s="83">
        <v>9</v>
      </c>
      <c r="N27" s="83">
        <v>10</v>
      </c>
    </row>
    <row r="28" spans="1:14" ht="47.25">
      <c r="A28" s="111">
        <v>2240</v>
      </c>
      <c r="B28" s="16" t="s">
        <v>136</v>
      </c>
      <c r="C28" s="220">
        <v>78550</v>
      </c>
      <c r="D28" s="220"/>
      <c r="E28" s="220"/>
      <c r="F28" s="220"/>
      <c r="G28" s="145"/>
      <c r="H28" s="145">
        <f>C28</f>
        <v>78550</v>
      </c>
      <c r="I28" s="220">
        <v>83845</v>
      </c>
      <c r="J28" s="220"/>
      <c r="K28" s="220"/>
      <c r="L28" s="220"/>
      <c r="M28" s="145"/>
      <c r="N28" s="145">
        <f>I28</f>
        <v>83845</v>
      </c>
    </row>
    <row r="29" spans="1:14" ht="15.75">
      <c r="A29" s="78"/>
      <c r="B29" s="78" t="s">
        <v>15</v>
      </c>
      <c r="C29" s="221">
        <f>C28</f>
        <v>78550</v>
      </c>
      <c r="D29" s="221"/>
      <c r="E29" s="221"/>
      <c r="F29" s="221"/>
      <c r="G29" s="146"/>
      <c r="H29" s="145">
        <f>C29</f>
        <v>78550</v>
      </c>
      <c r="I29" s="221">
        <f>I28</f>
        <v>83845</v>
      </c>
      <c r="J29" s="221"/>
      <c r="K29" s="222"/>
      <c r="L29" s="222"/>
      <c r="M29" s="147"/>
      <c r="N29" s="145">
        <f>I29</f>
        <v>83845</v>
      </c>
    </row>
    <row r="31" spans="1:14" ht="15.75" customHeight="1">
      <c r="A31" s="193" t="s">
        <v>234</v>
      </c>
      <c r="B31" s="193"/>
      <c r="C31" s="193"/>
      <c r="D31" s="193"/>
      <c r="E31" s="193"/>
      <c r="F31" s="193"/>
      <c r="G31" s="193"/>
      <c r="H31" s="193"/>
      <c r="I31" s="193"/>
      <c r="J31" s="193"/>
      <c r="K31" s="193"/>
      <c r="L31" s="193"/>
      <c r="M31" s="193"/>
      <c r="N31" s="79"/>
    </row>
    <row r="32" ht="15.75">
      <c r="N32" s="43" t="s">
        <v>17</v>
      </c>
    </row>
    <row r="33" spans="1:14" ht="15.75">
      <c r="A33" s="165" t="s">
        <v>35</v>
      </c>
      <c r="B33" s="165" t="s">
        <v>4</v>
      </c>
      <c r="C33" s="217" t="s">
        <v>90</v>
      </c>
      <c r="D33" s="217"/>
      <c r="E33" s="217"/>
      <c r="F33" s="217"/>
      <c r="G33" s="217"/>
      <c r="H33" s="217"/>
      <c r="I33" s="214" t="s">
        <v>217</v>
      </c>
      <c r="J33" s="215"/>
      <c r="K33" s="215"/>
      <c r="L33" s="215"/>
      <c r="M33" s="215"/>
      <c r="N33" s="216"/>
    </row>
    <row r="34" spans="1:14" ht="15">
      <c r="A34" s="165"/>
      <c r="B34" s="165"/>
      <c r="C34" s="213" t="s">
        <v>21</v>
      </c>
      <c r="D34" s="213"/>
      <c r="E34" s="213" t="s">
        <v>22</v>
      </c>
      <c r="F34" s="213"/>
      <c r="G34" s="213" t="s">
        <v>23</v>
      </c>
      <c r="H34" s="213" t="s">
        <v>30</v>
      </c>
      <c r="I34" s="213" t="s">
        <v>21</v>
      </c>
      <c r="J34" s="213"/>
      <c r="K34" s="213" t="s">
        <v>22</v>
      </c>
      <c r="L34" s="213"/>
      <c r="M34" s="213" t="s">
        <v>23</v>
      </c>
      <c r="N34" s="213" t="s">
        <v>31</v>
      </c>
    </row>
    <row r="35" spans="1:14" ht="55.5" customHeight="1">
      <c r="A35" s="165"/>
      <c r="B35" s="165"/>
      <c r="C35" s="213"/>
      <c r="D35" s="213"/>
      <c r="E35" s="213"/>
      <c r="F35" s="213"/>
      <c r="G35" s="213"/>
      <c r="H35" s="213"/>
      <c r="I35" s="213"/>
      <c r="J35" s="213"/>
      <c r="K35" s="213"/>
      <c r="L35" s="213"/>
      <c r="M35" s="213"/>
      <c r="N35" s="213"/>
    </row>
    <row r="36" spans="1:14" ht="15.75">
      <c r="A36" s="78">
        <v>1</v>
      </c>
      <c r="B36" s="78">
        <v>2</v>
      </c>
      <c r="C36" s="217">
        <v>3</v>
      </c>
      <c r="D36" s="217"/>
      <c r="E36" s="217">
        <v>4</v>
      </c>
      <c r="F36" s="217"/>
      <c r="G36" s="83">
        <v>5</v>
      </c>
      <c r="H36" s="83">
        <v>6</v>
      </c>
      <c r="I36" s="217">
        <v>7</v>
      </c>
      <c r="J36" s="217"/>
      <c r="K36" s="217">
        <v>8</v>
      </c>
      <c r="L36" s="217"/>
      <c r="M36" s="83">
        <v>9</v>
      </c>
      <c r="N36" s="83">
        <v>10</v>
      </c>
    </row>
    <row r="37" spans="1:14" ht="15.75">
      <c r="A37" s="78"/>
      <c r="B37" s="16"/>
      <c r="C37" s="180"/>
      <c r="D37" s="180"/>
      <c r="E37" s="180"/>
      <c r="F37" s="180"/>
      <c r="G37" s="80"/>
      <c r="H37" s="80"/>
      <c r="I37" s="180"/>
      <c r="J37" s="180"/>
      <c r="K37" s="180"/>
      <c r="L37" s="180"/>
      <c r="M37" s="80"/>
      <c r="N37" s="80"/>
    </row>
    <row r="38" spans="1:14" ht="15.75">
      <c r="A38" s="78"/>
      <c r="B38" s="16"/>
      <c r="C38" s="180"/>
      <c r="D38" s="180"/>
      <c r="E38" s="180"/>
      <c r="F38" s="180"/>
      <c r="G38" s="80"/>
      <c r="H38" s="80"/>
      <c r="I38" s="180"/>
      <c r="J38" s="180"/>
      <c r="K38" s="180"/>
      <c r="L38" s="180"/>
      <c r="M38" s="80"/>
      <c r="N38" s="80"/>
    </row>
    <row r="39" spans="1:14" ht="15.75">
      <c r="A39" s="78"/>
      <c r="B39" s="16"/>
      <c r="C39" s="180"/>
      <c r="D39" s="180"/>
      <c r="E39" s="180"/>
      <c r="F39" s="180"/>
      <c r="G39" s="80"/>
      <c r="H39" s="80"/>
      <c r="I39" s="180"/>
      <c r="J39" s="180"/>
      <c r="K39" s="180"/>
      <c r="L39" s="180"/>
      <c r="M39" s="80"/>
      <c r="N39" s="80"/>
    </row>
    <row r="40" spans="1:14" ht="15.75">
      <c r="A40" s="78"/>
      <c r="B40" s="16"/>
      <c r="C40" s="180"/>
      <c r="D40" s="180"/>
      <c r="E40" s="180"/>
      <c r="F40" s="180"/>
      <c r="G40" s="80"/>
      <c r="H40" s="80"/>
      <c r="I40" s="180"/>
      <c r="J40" s="180"/>
      <c r="K40" s="180"/>
      <c r="L40" s="180"/>
      <c r="M40" s="80"/>
      <c r="N40" s="80"/>
    </row>
    <row r="41" spans="1:14" ht="15.75">
      <c r="A41" s="78"/>
      <c r="B41" s="78" t="s">
        <v>15</v>
      </c>
      <c r="C41" s="218"/>
      <c r="D41" s="218"/>
      <c r="E41" s="218"/>
      <c r="F41" s="218"/>
      <c r="G41" s="18"/>
      <c r="H41" s="18"/>
      <c r="I41" s="218"/>
      <c r="J41" s="218"/>
      <c r="K41" s="218"/>
      <c r="L41" s="218"/>
      <c r="M41" s="18"/>
      <c r="N41" s="18"/>
    </row>
  </sheetData>
  <sheetProtection/>
  <mergeCells count="76">
    <mergeCell ref="C40:D40"/>
    <mergeCell ref="E40:F40"/>
    <mergeCell ref="I40:J40"/>
    <mergeCell ref="K40:L40"/>
    <mergeCell ref="C41:D41"/>
    <mergeCell ref="E41:F41"/>
    <mergeCell ref="I41:J41"/>
    <mergeCell ref="K41:L41"/>
    <mergeCell ref="C38:D38"/>
    <mergeCell ref="E38:F38"/>
    <mergeCell ref="I38:J38"/>
    <mergeCell ref="K38:L38"/>
    <mergeCell ref="C39:D39"/>
    <mergeCell ref="E39:F39"/>
    <mergeCell ref="I39:J39"/>
    <mergeCell ref="K39:L39"/>
    <mergeCell ref="N34:N35"/>
    <mergeCell ref="C36:D36"/>
    <mergeCell ref="E36:F36"/>
    <mergeCell ref="I36:J36"/>
    <mergeCell ref="K36:L36"/>
    <mergeCell ref="C37:D37"/>
    <mergeCell ref="E37:F37"/>
    <mergeCell ref="I37:J37"/>
    <mergeCell ref="K37:L37"/>
    <mergeCell ref="E34:F35"/>
    <mergeCell ref="M34:M35"/>
    <mergeCell ref="C29:D29"/>
    <mergeCell ref="E29:F29"/>
    <mergeCell ref="I29:J29"/>
    <mergeCell ref="K29:L29"/>
    <mergeCell ref="A31:M31"/>
    <mergeCell ref="A33:A35"/>
    <mergeCell ref="B33:B35"/>
    <mergeCell ref="C33:H33"/>
    <mergeCell ref="I33:N33"/>
    <mergeCell ref="C34:D35"/>
    <mergeCell ref="C28:D28"/>
    <mergeCell ref="E28:F28"/>
    <mergeCell ref="I28:J28"/>
    <mergeCell ref="K28:L28"/>
    <mergeCell ref="G34:G35"/>
    <mergeCell ref="H34:H35"/>
    <mergeCell ref="I34:J35"/>
    <mergeCell ref="K34:L35"/>
    <mergeCell ref="K25:L26"/>
    <mergeCell ref="M25:M26"/>
    <mergeCell ref="N25:N26"/>
    <mergeCell ref="C27:D27"/>
    <mergeCell ref="E27:F27"/>
    <mergeCell ref="I27:J27"/>
    <mergeCell ref="K27:L27"/>
    <mergeCell ref="A22:M22"/>
    <mergeCell ref="A24:A26"/>
    <mergeCell ref="B24:B26"/>
    <mergeCell ref="C24:H24"/>
    <mergeCell ref="I24:N24"/>
    <mergeCell ref="C25:D26"/>
    <mergeCell ref="E25:F26"/>
    <mergeCell ref="G25:G26"/>
    <mergeCell ref="H25:H26"/>
    <mergeCell ref="I25:J26"/>
    <mergeCell ref="A11:M11"/>
    <mergeCell ref="A13:A14"/>
    <mergeCell ref="B13:B14"/>
    <mergeCell ref="C13:F13"/>
    <mergeCell ref="G13:J13"/>
    <mergeCell ref="K13:N13"/>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57" r:id="rId1"/>
</worksheet>
</file>

<file path=xl/worksheets/sheet14.xml><?xml version="1.0" encoding="utf-8"?>
<worksheet xmlns="http://schemas.openxmlformats.org/spreadsheetml/2006/main" xmlns:r="http://schemas.openxmlformats.org/officeDocument/2006/relationships">
  <sheetPr>
    <tabColor theme="8" tint="-0.24997000396251678"/>
  </sheetPr>
  <dimension ref="A1:N21"/>
  <sheetViews>
    <sheetView view="pageLayout" zoomScaleSheetLayoutView="100" workbookViewId="0" topLeftCell="D4">
      <selection activeCell="K9" sqref="K9"/>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36</v>
      </c>
      <c r="B1" s="193"/>
      <c r="C1" s="193"/>
      <c r="D1" s="193"/>
      <c r="E1" s="193"/>
      <c r="F1" s="193"/>
      <c r="G1" s="193"/>
      <c r="H1" s="193"/>
      <c r="I1" s="193"/>
      <c r="J1" s="193"/>
      <c r="K1" s="193"/>
      <c r="L1" s="193"/>
      <c r="M1" s="193"/>
    </row>
    <row r="2" ht="10.5" customHeight="1"/>
    <row r="3" spans="1:13" ht="15.75">
      <c r="A3" s="193" t="s">
        <v>235</v>
      </c>
      <c r="B3" s="193"/>
      <c r="C3" s="193"/>
      <c r="D3" s="193"/>
      <c r="E3" s="193"/>
      <c r="F3" s="193"/>
      <c r="G3" s="193"/>
      <c r="H3" s="193"/>
      <c r="I3" s="193"/>
      <c r="J3" s="193"/>
      <c r="K3" s="193"/>
      <c r="L3" s="193"/>
      <c r="M3" s="193"/>
    </row>
    <row r="4" ht="15.75">
      <c r="N4" s="43" t="s">
        <v>17</v>
      </c>
    </row>
    <row r="5" spans="1:14" ht="15.75" customHeight="1">
      <c r="A5" s="165" t="s">
        <v>37</v>
      </c>
      <c r="B5" s="165" t="s">
        <v>56</v>
      </c>
      <c r="C5" s="165" t="s">
        <v>214</v>
      </c>
      <c r="D5" s="165"/>
      <c r="E5" s="165"/>
      <c r="F5" s="165"/>
      <c r="G5" s="165" t="s">
        <v>215</v>
      </c>
      <c r="H5" s="165"/>
      <c r="I5" s="165"/>
      <c r="J5" s="165"/>
      <c r="K5" s="165" t="s">
        <v>216</v>
      </c>
      <c r="L5" s="165"/>
      <c r="M5" s="165"/>
      <c r="N5" s="165"/>
    </row>
    <row r="6" spans="1:14" ht="69.75" customHeight="1">
      <c r="A6" s="165"/>
      <c r="B6" s="165"/>
      <c r="C6" s="15" t="s">
        <v>21</v>
      </c>
      <c r="D6" s="15" t="s">
        <v>22</v>
      </c>
      <c r="E6" s="15" t="s">
        <v>23</v>
      </c>
      <c r="F6" s="17" t="s">
        <v>30</v>
      </c>
      <c r="G6" s="15" t="s">
        <v>21</v>
      </c>
      <c r="H6" s="15" t="s">
        <v>22</v>
      </c>
      <c r="I6" s="15" t="s">
        <v>23</v>
      </c>
      <c r="J6" s="15" t="s">
        <v>29</v>
      </c>
      <c r="K6" s="15" t="s">
        <v>21</v>
      </c>
      <c r="L6" s="15" t="s">
        <v>22</v>
      </c>
      <c r="M6" s="15" t="s">
        <v>23</v>
      </c>
      <c r="N6" s="15" t="s">
        <v>32</v>
      </c>
    </row>
    <row r="7" spans="1:14" ht="15.75">
      <c r="A7" s="15">
        <v>1</v>
      </c>
      <c r="B7" s="15">
        <v>2</v>
      </c>
      <c r="C7" s="15">
        <v>3</v>
      </c>
      <c r="D7" s="15">
        <v>4</v>
      </c>
      <c r="E7" s="15">
        <v>5</v>
      </c>
      <c r="F7" s="15">
        <v>6</v>
      </c>
      <c r="G7" s="15">
        <v>7</v>
      </c>
      <c r="H7" s="15">
        <v>8</v>
      </c>
      <c r="I7" s="15">
        <v>9</v>
      </c>
      <c r="J7" s="15">
        <v>10</v>
      </c>
      <c r="K7" s="15">
        <v>11</v>
      </c>
      <c r="L7" s="15">
        <v>12</v>
      </c>
      <c r="M7" s="15">
        <v>13</v>
      </c>
      <c r="N7" s="15">
        <v>14</v>
      </c>
    </row>
    <row r="8" spans="1:14" ht="47.25">
      <c r="A8" s="15" t="s">
        <v>140</v>
      </c>
      <c r="B8" s="16" t="s">
        <v>141</v>
      </c>
      <c r="C8" s="15">
        <v>3956225.07</v>
      </c>
      <c r="D8" s="15"/>
      <c r="E8" s="15">
        <f>D8</f>
        <v>0</v>
      </c>
      <c r="F8" s="15">
        <f>D8+C8</f>
        <v>3956225.07</v>
      </c>
      <c r="G8" s="15">
        <v>4332230</v>
      </c>
      <c r="H8" s="15"/>
      <c r="I8" s="15"/>
      <c r="J8" s="15">
        <f>G8+H8</f>
        <v>4332230</v>
      </c>
      <c r="K8" s="15">
        <v>4960060</v>
      </c>
      <c r="L8" s="15"/>
      <c r="M8" s="15"/>
      <c r="N8" s="15">
        <f>K8</f>
        <v>4960060</v>
      </c>
    </row>
    <row r="9" spans="1:14" ht="78.75">
      <c r="A9" s="15" t="s">
        <v>142</v>
      </c>
      <c r="B9" s="16" t="s">
        <v>143</v>
      </c>
      <c r="C9" s="15">
        <v>64470</v>
      </c>
      <c r="D9" s="15"/>
      <c r="E9" s="15">
        <v>0</v>
      </c>
      <c r="F9" s="15">
        <f>C9+D9</f>
        <v>64470</v>
      </c>
      <c r="G9" s="15">
        <v>120000</v>
      </c>
      <c r="H9" s="15"/>
      <c r="I9" s="15"/>
      <c r="J9" s="45">
        <f>G9+H9</f>
        <v>120000</v>
      </c>
      <c r="K9" s="15">
        <v>300000</v>
      </c>
      <c r="L9" s="15"/>
      <c r="M9" s="15"/>
      <c r="N9" s="15">
        <v>300000</v>
      </c>
    </row>
    <row r="10" spans="1:14" ht="15.75">
      <c r="A10" s="15"/>
      <c r="B10" s="15" t="s">
        <v>15</v>
      </c>
      <c r="C10" s="45">
        <f aca="true" t="shared" si="0" ref="C10:N10">C8+C9</f>
        <v>4020695.07</v>
      </c>
      <c r="D10" s="15">
        <f t="shared" si="0"/>
        <v>0</v>
      </c>
      <c r="E10" s="45">
        <f t="shared" si="0"/>
        <v>0</v>
      </c>
      <c r="F10" s="45">
        <f t="shared" si="0"/>
        <v>4020695.07</v>
      </c>
      <c r="G10" s="45">
        <f t="shared" si="0"/>
        <v>4452230</v>
      </c>
      <c r="H10" s="45">
        <f t="shared" si="0"/>
        <v>0</v>
      </c>
      <c r="I10" s="45">
        <f t="shared" si="0"/>
        <v>0</v>
      </c>
      <c r="J10" s="45">
        <f t="shared" si="0"/>
        <v>4452230</v>
      </c>
      <c r="K10" s="69">
        <f t="shared" si="0"/>
        <v>5260060</v>
      </c>
      <c r="L10" s="69">
        <f t="shared" si="0"/>
        <v>0</v>
      </c>
      <c r="M10" s="69">
        <f t="shared" si="0"/>
        <v>0</v>
      </c>
      <c r="N10" s="69">
        <f t="shared" si="0"/>
        <v>5260060</v>
      </c>
    </row>
    <row r="12" spans="1:14" ht="15.75">
      <c r="A12" s="23"/>
      <c r="B12" s="23"/>
      <c r="C12" s="23"/>
      <c r="D12" s="23"/>
      <c r="E12" s="23"/>
      <c r="F12" s="23"/>
      <c r="G12" s="23"/>
      <c r="H12" s="23"/>
      <c r="I12" s="23"/>
      <c r="J12" s="23"/>
      <c r="K12" s="23"/>
      <c r="L12" s="23"/>
      <c r="M12" s="23"/>
      <c r="N12" s="23"/>
    </row>
    <row r="13" spans="1:14" ht="15.75" customHeight="1">
      <c r="A13" s="193" t="s">
        <v>236</v>
      </c>
      <c r="B13" s="193"/>
      <c r="C13" s="193"/>
      <c r="D13" s="193"/>
      <c r="E13" s="193"/>
      <c r="F13" s="193"/>
      <c r="G13" s="193"/>
      <c r="H13" s="193"/>
      <c r="I13" s="193"/>
      <c r="J13" s="193"/>
      <c r="K13" s="193"/>
      <c r="L13" s="193"/>
      <c r="M13" s="193"/>
      <c r="N13" s="9"/>
    </row>
    <row r="14" ht="15.75">
      <c r="N14" s="43" t="s">
        <v>17</v>
      </c>
    </row>
    <row r="15" spans="1:14" ht="15.75">
      <c r="A15" s="165" t="s">
        <v>37</v>
      </c>
      <c r="B15" s="165" t="s">
        <v>56</v>
      </c>
      <c r="C15" s="217" t="s">
        <v>90</v>
      </c>
      <c r="D15" s="217"/>
      <c r="E15" s="217"/>
      <c r="F15" s="217"/>
      <c r="G15" s="217"/>
      <c r="H15" s="217"/>
      <c r="I15" s="214" t="s">
        <v>217</v>
      </c>
      <c r="J15" s="215"/>
      <c r="K15" s="215"/>
      <c r="L15" s="215"/>
      <c r="M15" s="215"/>
      <c r="N15" s="216"/>
    </row>
    <row r="16" spans="1:14" ht="15">
      <c r="A16" s="165"/>
      <c r="B16" s="165"/>
      <c r="C16" s="213" t="s">
        <v>21</v>
      </c>
      <c r="D16" s="213"/>
      <c r="E16" s="213" t="s">
        <v>22</v>
      </c>
      <c r="F16" s="213"/>
      <c r="G16" s="213" t="s">
        <v>23</v>
      </c>
      <c r="H16" s="213" t="s">
        <v>30</v>
      </c>
      <c r="I16" s="213" t="s">
        <v>21</v>
      </c>
      <c r="J16" s="213"/>
      <c r="K16" s="213" t="s">
        <v>22</v>
      </c>
      <c r="L16" s="213"/>
      <c r="M16" s="213" t="s">
        <v>23</v>
      </c>
      <c r="N16" s="213" t="s">
        <v>31</v>
      </c>
    </row>
    <row r="17" spans="1:14" ht="55.5" customHeight="1">
      <c r="A17" s="165"/>
      <c r="B17" s="165"/>
      <c r="C17" s="213"/>
      <c r="D17" s="213"/>
      <c r="E17" s="213"/>
      <c r="F17" s="213"/>
      <c r="G17" s="213"/>
      <c r="H17" s="213"/>
      <c r="I17" s="213"/>
      <c r="J17" s="213"/>
      <c r="K17" s="213"/>
      <c r="L17" s="213"/>
      <c r="M17" s="213"/>
      <c r="N17" s="213"/>
    </row>
    <row r="18" spans="1:14" ht="15.75">
      <c r="A18" s="15">
        <v>1</v>
      </c>
      <c r="B18" s="15">
        <v>2</v>
      </c>
      <c r="C18" s="217">
        <v>3</v>
      </c>
      <c r="D18" s="217"/>
      <c r="E18" s="217">
        <v>4</v>
      </c>
      <c r="F18" s="217"/>
      <c r="G18" s="19">
        <v>5</v>
      </c>
      <c r="H18" s="19">
        <v>6</v>
      </c>
      <c r="I18" s="217">
        <v>7</v>
      </c>
      <c r="J18" s="217"/>
      <c r="K18" s="217">
        <v>8</v>
      </c>
      <c r="L18" s="217"/>
      <c r="M18" s="19">
        <v>9</v>
      </c>
      <c r="N18" s="19">
        <v>10</v>
      </c>
    </row>
    <row r="19" spans="1:14" ht="47.25">
      <c r="A19" s="15">
        <v>1</v>
      </c>
      <c r="B19" s="16" t="s">
        <v>141</v>
      </c>
      <c r="C19" s="180">
        <v>8542043</v>
      </c>
      <c r="D19" s="180"/>
      <c r="E19" s="180"/>
      <c r="F19" s="180"/>
      <c r="G19" s="20"/>
      <c r="H19" s="20">
        <f>C19</f>
        <v>8542043</v>
      </c>
      <c r="I19" s="180">
        <v>9414101</v>
      </c>
      <c r="J19" s="180"/>
      <c r="K19" s="180"/>
      <c r="L19" s="180"/>
      <c r="M19" s="20"/>
      <c r="N19" s="20">
        <f>I19</f>
        <v>9414101</v>
      </c>
    </row>
    <row r="20" spans="1:14" ht="80.25" customHeight="1">
      <c r="A20" s="15">
        <v>2</v>
      </c>
      <c r="B20" s="16" t="str">
        <f>B9</f>
        <v>Створення та розвиток індустріального парку "Хмельницький"</v>
      </c>
      <c r="C20" s="180">
        <v>300000</v>
      </c>
      <c r="D20" s="180"/>
      <c r="E20" s="180"/>
      <c r="F20" s="180"/>
      <c r="G20" s="20"/>
      <c r="H20" s="20">
        <v>300000</v>
      </c>
      <c r="I20" s="180">
        <v>300000</v>
      </c>
      <c r="J20" s="180"/>
      <c r="K20" s="180"/>
      <c r="L20" s="180"/>
      <c r="M20" s="20"/>
      <c r="N20" s="20">
        <v>300000</v>
      </c>
    </row>
    <row r="21" spans="1:14" ht="15.75">
      <c r="A21" s="15"/>
      <c r="B21" s="15" t="s">
        <v>15</v>
      </c>
      <c r="C21" s="212">
        <f>C19+C20</f>
        <v>8842043</v>
      </c>
      <c r="D21" s="212"/>
      <c r="E21" s="223"/>
      <c r="F21" s="223"/>
      <c r="G21" s="95"/>
      <c r="H21" s="96">
        <f>H19+H20</f>
        <v>8842043</v>
      </c>
      <c r="I21" s="212">
        <f>I19+I20</f>
        <v>9714101</v>
      </c>
      <c r="J21" s="212"/>
      <c r="K21" s="223"/>
      <c r="L21" s="223"/>
      <c r="M21" s="95"/>
      <c r="N21" s="76">
        <f>N19+N20</f>
        <v>9714101</v>
      </c>
    </row>
  </sheetData>
  <sheetProtection/>
  <mergeCells count="37">
    <mergeCell ref="A1:I1"/>
    <mergeCell ref="J1:M1"/>
    <mergeCell ref="A3:M3"/>
    <mergeCell ref="A5:A6"/>
    <mergeCell ref="B5:B6"/>
    <mergeCell ref="C5:F5"/>
    <mergeCell ref="G5:J5"/>
    <mergeCell ref="K5:N5"/>
    <mergeCell ref="A13:M13"/>
    <mergeCell ref="A15:A17"/>
    <mergeCell ref="B15:B17"/>
    <mergeCell ref="C15:H15"/>
    <mergeCell ref="I15:N15"/>
    <mergeCell ref="C16:D17"/>
    <mergeCell ref="E16:F17"/>
    <mergeCell ref="G16:G17"/>
    <mergeCell ref="H16:H17"/>
    <mergeCell ref="I16:J17"/>
    <mergeCell ref="I20:J20"/>
    <mergeCell ref="K20:L20"/>
    <mergeCell ref="K16:L17"/>
    <mergeCell ref="M16:M17"/>
    <mergeCell ref="N16:N17"/>
    <mergeCell ref="C18:D18"/>
    <mergeCell ref="E18:F18"/>
    <mergeCell ref="I18:J18"/>
    <mergeCell ref="K18:L18"/>
    <mergeCell ref="C21:D21"/>
    <mergeCell ref="E21:F21"/>
    <mergeCell ref="I21:J21"/>
    <mergeCell ref="K21:L21"/>
    <mergeCell ref="C19:D19"/>
    <mergeCell ref="E19:F19"/>
    <mergeCell ref="I19:J19"/>
    <mergeCell ref="K19:L19"/>
    <mergeCell ref="C20:D20"/>
    <mergeCell ref="E20:F20"/>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15.xml><?xml version="1.0" encoding="utf-8"?>
<worksheet xmlns="http://schemas.openxmlformats.org/spreadsheetml/2006/main" xmlns:r="http://schemas.openxmlformats.org/officeDocument/2006/relationships">
  <sheetPr>
    <tabColor theme="8" tint="-0.24997000396251678"/>
  </sheetPr>
  <dimension ref="A1:N19"/>
  <sheetViews>
    <sheetView view="pageBreakPreview" zoomScaleSheetLayoutView="100" zoomScalePageLayoutView="0" workbookViewId="0" topLeftCell="C13">
      <selection activeCell="I19" sqref="I19:J19"/>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36</v>
      </c>
      <c r="B1" s="193"/>
      <c r="C1" s="193"/>
      <c r="D1" s="193"/>
      <c r="E1" s="193"/>
      <c r="F1" s="193"/>
      <c r="G1" s="193"/>
      <c r="H1" s="193"/>
      <c r="I1" s="193"/>
      <c r="J1" s="193"/>
      <c r="K1" s="193"/>
      <c r="L1" s="193"/>
      <c r="M1" s="193"/>
    </row>
    <row r="2" ht="10.5" customHeight="1"/>
    <row r="3" spans="1:13" ht="15.75">
      <c r="A3" s="193" t="s">
        <v>235</v>
      </c>
      <c r="B3" s="193"/>
      <c r="C3" s="193"/>
      <c r="D3" s="193"/>
      <c r="E3" s="193"/>
      <c r="F3" s="193"/>
      <c r="G3" s="193"/>
      <c r="H3" s="193"/>
      <c r="I3" s="193"/>
      <c r="J3" s="193"/>
      <c r="K3" s="193"/>
      <c r="L3" s="193"/>
      <c r="M3" s="193"/>
    </row>
    <row r="4" ht="15.75">
      <c r="N4" s="43" t="s">
        <v>17</v>
      </c>
    </row>
    <row r="5" spans="1:14" ht="15.75" customHeight="1">
      <c r="A5" s="165" t="s">
        <v>37</v>
      </c>
      <c r="B5" s="165" t="s">
        <v>56</v>
      </c>
      <c r="C5" s="165" t="s">
        <v>214</v>
      </c>
      <c r="D5" s="165"/>
      <c r="E5" s="165"/>
      <c r="F5" s="165"/>
      <c r="G5" s="165" t="s">
        <v>215</v>
      </c>
      <c r="H5" s="165"/>
      <c r="I5" s="165"/>
      <c r="J5" s="165"/>
      <c r="K5" s="165" t="s">
        <v>216</v>
      </c>
      <c r="L5" s="165"/>
      <c r="M5" s="165"/>
      <c r="N5" s="165"/>
    </row>
    <row r="6" spans="1:14" ht="69.75" customHeight="1">
      <c r="A6" s="165"/>
      <c r="B6" s="165"/>
      <c r="C6" s="45" t="s">
        <v>21</v>
      </c>
      <c r="D6" s="45" t="s">
        <v>22</v>
      </c>
      <c r="E6" s="45" t="s">
        <v>23</v>
      </c>
      <c r="F6" s="50" t="s">
        <v>30</v>
      </c>
      <c r="G6" s="45" t="s">
        <v>21</v>
      </c>
      <c r="H6" s="45" t="s">
        <v>22</v>
      </c>
      <c r="I6" s="45" t="s">
        <v>23</v>
      </c>
      <c r="J6" s="45" t="s">
        <v>29</v>
      </c>
      <c r="K6" s="45" t="s">
        <v>21</v>
      </c>
      <c r="L6" s="45" t="s">
        <v>22</v>
      </c>
      <c r="M6" s="45" t="s">
        <v>23</v>
      </c>
      <c r="N6" s="45" t="s">
        <v>32</v>
      </c>
    </row>
    <row r="7" spans="1:14" ht="15.75">
      <c r="A7" s="45">
        <v>1</v>
      </c>
      <c r="B7" s="45">
        <v>2</v>
      </c>
      <c r="C7" s="45">
        <v>3</v>
      </c>
      <c r="D7" s="45">
        <v>4</v>
      </c>
      <c r="E7" s="45">
        <v>5</v>
      </c>
      <c r="F7" s="45">
        <v>6</v>
      </c>
      <c r="G7" s="45">
        <v>7</v>
      </c>
      <c r="H7" s="45">
        <v>8</v>
      </c>
      <c r="I7" s="45">
        <v>9</v>
      </c>
      <c r="J7" s="45">
        <v>10</v>
      </c>
      <c r="K7" s="45">
        <v>11</v>
      </c>
      <c r="L7" s="45">
        <v>12</v>
      </c>
      <c r="M7" s="45">
        <v>13</v>
      </c>
      <c r="N7" s="45">
        <v>14</v>
      </c>
    </row>
    <row r="8" spans="1:14" ht="141.75">
      <c r="A8" s="45">
        <v>1</v>
      </c>
      <c r="B8" s="16" t="s">
        <v>237</v>
      </c>
      <c r="C8" s="45">
        <v>319897.2</v>
      </c>
      <c r="D8" s="45"/>
      <c r="E8" s="45"/>
      <c r="F8" s="45">
        <f>C8+D8</f>
        <v>319897.2</v>
      </c>
      <c r="G8" s="45">
        <v>1235000</v>
      </c>
      <c r="H8" s="45"/>
      <c r="I8" s="45"/>
      <c r="J8" s="45">
        <f>G8+H8</f>
        <v>1235000</v>
      </c>
      <c r="K8" s="45">
        <v>1085000</v>
      </c>
      <c r="L8" s="45"/>
      <c r="M8" s="45"/>
      <c r="N8" s="45">
        <f>K8</f>
        <v>1085000</v>
      </c>
    </row>
    <row r="9" spans="1:14" ht="15.75">
      <c r="A9" s="45"/>
      <c r="B9" s="45" t="s">
        <v>15</v>
      </c>
      <c r="C9" s="45">
        <v>299485</v>
      </c>
      <c r="D9" s="45">
        <v>299485</v>
      </c>
      <c r="E9" s="45">
        <v>299485</v>
      </c>
      <c r="F9" s="45">
        <f>C9+D9</f>
        <v>598970</v>
      </c>
      <c r="G9" s="45">
        <f>G8</f>
        <v>1235000</v>
      </c>
      <c r="H9" s="45">
        <f>H8</f>
        <v>0</v>
      </c>
      <c r="I9" s="45">
        <f>I8</f>
        <v>0</v>
      </c>
      <c r="J9" s="45">
        <f>G9+H9</f>
        <v>1235000</v>
      </c>
      <c r="K9" s="45">
        <f>K8</f>
        <v>1085000</v>
      </c>
      <c r="L9" s="45"/>
      <c r="M9" s="45"/>
      <c r="N9" s="45">
        <f>N8</f>
        <v>1085000</v>
      </c>
    </row>
    <row r="11" spans="1:14" ht="15.75">
      <c r="A11" s="23"/>
      <c r="B11" s="23"/>
      <c r="C11" s="23"/>
      <c r="D11" s="23"/>
      <c r="E11" s="23"/>
      <c r="F11" s="23"/>
      <c r="G11" s="23"/>
      <c r="H11" s="23"/>
      <c r="I11" s="23"/>
      <c r="J11" s="23"/>
      <c r="K11" s="23"/>
      <c r="L11" s="23"/>
      <c r="M11" s="23"/>
      <c r="N11" s="23"/>
    </row>
    <row r="12" spans="1:14" ht="15.75" customHeight="1">
      <c r="A12" s="193" t="s">
        <v>236</v>
      </c>
      <c r="B12" s="193"/>
      <c r="C12" s="193"/>
      <c r="D12" s="193"/>
      <c r="E12" s="193"/>
      <c r="F12" s="193"/>
      <c r="G12" s="193"/>
      <c r="H12" s="193"/>
      <c r="I12" s="193"/>
      <c r="J12" s="193"/>
      <c r="K12" s="193"/>
      <c r="L12" s="193"/>
      <c r="M12" s="193"/>
      <c r="N12" s="46"/>
    </row>
    <row r="13" ht="15.75">
      <c r="N13" s="43" t="s">
        <v>17</v>
      </c>
    </row>
    <row r="14" spans="1:14" ht="15.75">
      <c r="A14" s="165" t="s">
        <v>37</v>
      </c>
      <c r="B14" s="165" t="s">
        <v>56</v>
      </c>
      <c r="C14" s="217" t="s">
        <v>90</v>
      </c>
      <c r="D14" s="217"/>
      <c r="E14" s="217"/>
      <c r="F14" s="217"/>
      <c r="G14" s="217"/>
      <c r="H14" s="217"/>
      <c r="I14" s="214" t="s">
        <v>217</v>
      </c>
      <c r="J14" s="215"/>
      <c r="K14" s="215"/>
      <c r="L14" s="215"/>
      <c r="M14" s="215"/>
      <c r="N14" s="216"/>
    </row>
    <row r="15" spans="1:14" ht="15">
      <c r="A15" s="165"/>
      <c r="B15" s="165"/>
      <c r="C15" s="213" t="s">
        <v>21</v>
      </c>
      <c r="D15" s="213"/>
      <c r="E15" s="213" t="s">
        <v>22</v>
      </c>
      <c r="F15" s="213"/>
      <c r="G15" s="213" t="s">
        <v>23</v>
      </c>
      <c r="H15" s="213" t="s">
        <v>30</v>
      </c>
      <c r="I15" s="213" t="s">
        <v>21</v>
      </c>
      <c r="J15" s="213"/>
      <c r="K15" s="213" t="s">
        <v>22</v>
      </c>
      <c r="L15" s="213"/>
      <c r="M15" s="213" t="s">
        <v>23</v>
      </c>
      <c r="N15" s="213" t="s">
        <v>31</v>
      </c>
    </row>
    <row r="16" spans="1:14" ht="55.5" customHeight="1">
      <c r="A16" s="165"/>
      <c r="B16" s="165"/>
      <c r="C16" s="213"/>
      <c r="D16" s="213"/>
      <c r="E16" s="213"/>
      <c r="F16" s="213"/>
      <c r="G16" s="213"/>
      <c r="H16" s="213"/>
      <c r="I16" s="213"/>
      <c r="J16" s="213"/>
      <c r="K16" s="213"/>
      <c r="L16" s="213"/>
      <c r="M16" s="213"/>
      <c r="N16" s="213"/>
    </row>
    <row r="17" spans="1:14" ht="15.75">
      <c r="A17" s="45">
        <v>1</v>
      </c>
      <c r="B17" s="45">
        <v>2</v>
      </c>
      <c r="C17" s="217">
        <v>3</v>
      </c>
      <c r="D17" s="217"/>
      <c r="E17" s="217">
        <v>4</v>
      </c>
      <c r="F17" s="217"/>
      <c r="G17" s="48">
        <v>5</v>
      </c>
      <c r="H17" s="48">
        <v>6</v>
      </c>
      <c r="I17" s="217">
        <v>7</v>
      </c>
      <c r="J17" s="217"/>
      <c r="K17" s="217">
        <v>8</v>
      </c>
      <c r="L17" s="217"/>
      <c r="M17" s="48">
        <v>9</v>
      </c>
      <c r="N17" s="48">
        <v>10</v>
      </c>
    </row>
    <row r="18" spans="1:14" ht="141.75">
      <c r="A18" s="45">
        <v>1</v>
      </c>
      <c r="B18" s="16" t="s">
        <v>237</v>
      </c>
      <c r="C18" s="180">
        <v>1200000</v>
      </c>
      <c r="D18" s="180"/>
      <c r="E18" s="180"/>
      <c r="F18" s="180"/>
      <c r="G18" s="47"/>
      <c r="H18" s="47">
        <f>C18</f>
        <v>1200000</v>
      </c>
      <c r="I18" s="180">
        <v>1220000</v>
      </c>
      <c r="J18" s="180"/>
      <c r="K18" s="180"/>
      <c r="L18" s="180"/>
      <c r="M18" s="47"/>
      <c r="N18" s="47">
        <f>I18</f>
        <v>1220000</v>
      </c>
    </row>
    <row r="19" spans="1:14" ht="15.75">
      <c r="A19" s="45"/>
      <c r="B19" s="45" t="s">
        <v>15</v>
      </c>
      <c r="C19" s="212">
        <f>C18</f>
        <v>1200000</v>
      </c>
      <c r="D19" s="212"/>
      <c r="E19" s="212"/>
      <c r="F19" s="212"/>
      <c r="G19" s="77"/>
      <c r="H19" s="84">
        <f>C18</f>
        <v>1200000</v>
      </c>
      <c r="I19" s="212">
        <f>I18</f>
        <v>1220000</v>
      </c>
      <c r="J19" s="212"/>
      <c r="K19" s="212"/>
      <c r="L19" s="212"/>
      <c r="M19" s="77"/>
      <c r="N19" s="84">
        <f>I19</f>
        <v>1220000</v>
      </c>
    </row>
  </sheetData>
  <sheetProtection/>
  <mergeCells count="33">
    <mergeCell ref="C19:D19"/>
    <mergeCell ref="E19:F19"/>
    <mergeCell ref="I19:J19"/>
    <mergeCell ref="K19:L19"/>
    <mergeCell ref="C18:D18"/>
    <mergeCell ref="E18:F18"/>
    <mergeCell ref="I18:J18"/>
    <mergeCell ref="K18:L18"/>
    <mergeCell ref="K15:L16"/>
    <mergeCell ref="M15:M16"/>
    <mergeCell ref="N15:N16"/>
    <mergeCell ref="C17:D17"/>
    <mergeCell ref="E17:F17"/>
    <mergeCell ref="I17:J17"/>
    <mergeCell ref="K17:L17"/>
    <mergeCell ref="A12:M12"/>
    <mergeCell ref="A14:A16"/>
    <mergeCell ref="B14:B16"/>
    <mergeCell ref="C14:H14"/>
    <mergeCell ref="I14:N14"/>
    <mergeCell ref="C15:D16"/>
    <mergeCell ref="E15:F16"/>
    <mergeCell ref="G15:G16"/>
    <mergeCell ref="H15:H16"/>
    <mergeCell ref="I15:J16"/>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16.xml><?xml version="1.0" encoding="utf-8"?>
<worksheet xmlns="http://schemas.openxmlformats.org/spreadsheetml/2006/main" xmlns:r="http://schemas.openxmlformats.org/officeDocument/2006/relationships">
  <sheetPr>
    <tabColor theme="8" tint="-0.24997000396251678"/>
  </sheetPr>
  <dimension ref="A1:N24"/>
  <sheetViews>
    <sheetView view="pageBreakPreview" zoomScaleSheetLayoutView="100" zoomScalePageLayoutView="0" workbookViewId="0" topLeftCell="C9">
      <selection activeCell="K11" sqref="K11"/>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36</v>
      </c>
      <c r="B1" s="193"/>
      <c r="C1" s="193"/>
      <c r="D1" s="193"/>
      <c r="E1" s="193"/>
      <c r="F1" s="193"/>
      <c r="G1" s="193"/>
      <c r="H1" s="193"/>
      <c r="I1" s="193"/>
      <c r="J1" s="193"/>
      <c r="K1" s="193"/>
      <c r="L1" s="193"/>
      <c r="M1" s="193"/>
    </row>
    <row r="2" ht="3.75" customHeight="1"/>
    <row r="3" spans="1:13" ht="15.75">
      <c r="A3" s="193" t="s">
        <v>235</v>
      </c>
      <c r="B3" s="193"/>
      <c r="C3" s="193"/>
      <c r="D3" s="193"/>
      <c r="E3" s="193"/>
      <c r="F3" s="193"/>
      <c r="G3" s="193"/>
      <c r="H3" s="193"/>
      <c r="I3" s="193"/>
      <c r="J3" s="193"/>
      <c r="K3" s="193"/>
      <c r="L3" s="193"/>
      <c r="M3" s="193"/>
    </row>
    <row r="4" ht="8.25" customHeight="1">
      <c r="N4" s="43" t="s">
        <v>17</v>
      </c>
    </row>
    <row r="5" spans="1:14" ht="15.75" customHeight="1">
      <c r="A5" s="165" t="s">
        <v>37</v>
      </c>
      <c r="B5" s="165" t="s">
        <v>56</v>
      </c>
      <c r="C5" s="165" t="s">
        <v>214</v>
      </c>
      <c r="D5" s="165"/>
      <c r="E5" s="165"/>
      <c r="F5" s="165"/>
      <c r="G5" s="165" t="s">
        <v>215</v>
      </c>
      <c r="H5" s="165"/>
      <c r="I5" s="165"/>
      <c r="J5" s="165"/>
      <c r="K5" s="165" t="s">
        <v>216</v>
      </c>
      <c r="L5" s="165"/>
      <c r="M5" s="165"/>
      <c r="N5" s="165"/>
    </row>
    <row r="6" spans="1:14" ht="58.5" customHeight="1">
      <c r="A6" s="165"/>
      <c r="B6" s="165"/>
      <c r="C6" s="45" t="s">
        <v>21</v>
      </c>
      <c r="D6" s="45" t="s">
        <v>22</v>
      </c>
      <c r="E6" s="45" t="s">
        <v>23</v>
      </c>
      <c r="F6" s="50" t="s">
        <v>30</v>
      </c>
      <c r="G6" s="45" t="s">
        <v>21</v>
      </c>
      <c r="H6" s="45" t="s">
        <v>22</v>
      </c>
      <c r="I6" s="45" t="s">
        <v>23</v>
      </c>
      <c r="J6" s="45" t="s">
        <v>29</v>
      </c>
      <c r="K6" s="45" t="s">
        <v>21</v>
      </c>
      <c r="L6" s="45" t="s">
        <v>22</v>
      </c>
      <c r="M6" s="45" t="s">
        <v>23</v>
      </c>
      <c r="N6" s="45" t="s">
        <v>32</v>
      </c>
    </row>
    <row r="7" spans="1:14" ht="15.75">
      <c r="A7" s="45">
        <v>1</v>
      </c>
      <c r="B7" s="45">
        <v>2</v>
      </c>
      <c r="C7" s="45">
        <v>3</v>
      </c>
      <c r="D7" s="45">
        <v>4</v>
      </c>
      <c r="E7" s="45">
        <v>5</v>
      </c>
      <c r="F7" s="45">
        <v>6</v>
      </c>
      <c r="G7" s="45">
        <v>7</v>
      </c>
      <c r="H7" s="45">
        <v>8</v>
      </c>
      <c r="I7" s="45">
        <v>9</v>
      </c>
      <c r="J7" s="45">
        <v>10</v>
      </c>
      <c r="K7" s="45">
        <v>11</v>
      </c>
      <c r="L7" s="45">
        <v>12</v>
      </c>
      <c r="M7" s="45">
        <v>13</v>
      </c>
      <c r="N7" s="45">
        <v>14</v>
      </c>
    </row>
    <row r="8" spans="1:14" ht="141.75">
      <c r="A8" s="45">
        <v>1</v>
      </c>
      <c r="B8" s="16" t="s">
        <v>144</v>
      </c>
      <c r="C8" s="120">
        <v>452119</v>
      </c>
      <c r="D8" s="120">
        <v>324064</v>
      </c>
      <c r="E8" s="120">
        <f>D8</f>
        <v>324064</v>
      </c>
      <c r="F8" s="120">
        <f>D8+C8</f>
        <v>776183</v>
      </c>
      <c r="G8" s="120">
        <v>936234</v>
      </c>
      <c r="H8" s="120">
        <v>209885</v>
      </c>
      <c r="I8" s="120">
        <f>H8</f>
        <v>209885</v>
      </c>
      <c r="J8" s="120">
        <f>G8+H8</f>
        <v>1146119</v>
      </c>
      <c r="K8" s="120">
        <v>1200000</v>
      </c>
      <c r="L8" s="120">
        <v>800000</v>
      </c>
      <c r="M8" s="120">
        <f>L8</f>
        <v>800000</v>
      </c>
      <c r="N8" s="120">
        <f>L8+K8</f>
        <v>2000000</v>
      </c>
    </row>
    <row r="9" spans="1:14" ht="47.25">
      <c r="A9" s="45">
        <v>2</v>
      </c>
      <c r="B9" s="16" t="s">
        <v>145</v>
      </c>
      <c r="C9" s="120">
        <v>1894734.31</v>
      </c>
      <c r="D9" s="120">
        <v>200000</v>
      </c>
      <c r="E9" s="120">
        <f>D9</f>
        <v>200000</v>
      </c>
      <c r="F9" s="120">
        <f>D9+C9</f>
        <v>2094734.31</v>
      </c>
      <c r="G9" s="120">
        <v>449037.41</v>
      </c>
      <c r="H9" s="120"/>
      <c r="I9" s="120"/>
      <c r="J9" s="120">
        <f>G9+H9</f>
        <v>449037.41</v>
      </c>
      <c r="K9" s="120"/>
      <c r="L9" s="120"/>
      <c r="M9" s="120"/>
      <c r="N9" s="120"/>
    </row>
    <row r="10" spans="1:14" ht="47.25">
      <c r="A10" s="113">
        <v>3</v>
      </c>
      <c r="B10" s="16" t="s">
        <v>255</v>
      </c>
      <c r="C10" s="120"/>
      <c r="D10" s="120"/>
      <c r="E10" s="120"/>
      <c r="F10" s="120"/>
      <c r="G10" s="120">
        <v>300000</v>
      </c>
      <c r="H10" s="120"/>
      <c r="I10" s="120"/>
      <c r="J10" s="120">
        <f>G10</f>
        <v>300000</v>
      </c>
      <c r="K10" s="120">
        <v>700000</v>
      </c>
      <c r="L10" s="120"/>
      <c r="M10" s="120"/>
      <c r="N10" s="120">
        <f>K10</f>
        <v>700000</v>
      </c>
    </row>
    <row r="11" spans="1:14" ht="78.75">
      <c r="A11" s="113">
        <v>4</v>
      </c>
      <c r="B11" s="16" t="s">
        <v>256</v>
      </c>
      <c r="C11" s="120"/>
      <c r="D11" s="120"/>
      <c r="E11" s="120"/>
      <c r="F11" s="120"/>
      <c r="G11" s="120">
        <v>2700000</v>
      </c>
      <c r="H11" s="120"/>
      <c r="I11" s="120"/>
      <c r="J11" s="120">
        <f>G11</f>
        <v>2700000</v>
      </c>
      <c r="K11" s="120"/>
      <c r="L11" s="120"/>
      <c r="M11" s="120"/>
      <c r="N11" s="120"/>
    </row>
    <row r="12" spans="1:14" ht="15.75">
      <c r="A12" s="45"/>
      <c r="B12" s="45" t="s">
        <v>15</v>
      </c>
      <c r="C12" s="120">
        <f aca="true" t="shared" si="0" ref="C12:J12">SUM(C8:C11)</f>
        <v>2346853.31</v>
      </c>
      <c r="D12" s="120">
        <f t="shared" si="0"/>
        <v>524064</v>
      </c>
      <c r="E12" s="120">
        <f t="shared" si="0"/>
        <v>524064</v>
      </c>
      <c r="F12" s="120">
        <f t="shared" si="0"/>
        <v>2870917.31</v>
      </c>
      <c r="G12" s="120">
        <f t="shared" si="0"/>
        <v>4385271.41</v>
      </c>
      <c r="H12" s="120">
        <f t="shared" si="0"/>
        <v>209885</v>
      </c>
      <c r="I12" s="120">
        <f t="shared" si="0"/>
        <v>209885</v>
      </c>
      <c r="J12" s="120">
        <f t="shared" si="0"/>
        <v>4595156.41</v>
      </c>
      <c r="K12" s="120">
        <f>SUM(K8:K11)</f>
        <v>1900000</v>
      </c>
      <c r="L12" s="120">
        <f>SUM(L8:L11)</f>
        <v>800000</v>
      </c>
      <c r="M12" s="120">
        <f>SUM(M8:M11)</f>
        <v>800000</v>
      </c>
      <c r="N12" s="120">
        <f>SUM(N8:N11)</f>
        <v>2700000</v>
      </c>
    </row>
    <row r="13" ht="9" customHeight="1"/>
    <row r="14" spans="1:14" ht="2.25" customHeight="1">
      <c r="A14" s="23"/>
      <c r="B14" s="23"/>
      <c r="C14" s="23"/>
      <c r="D14" s="23"/>
      <c r="E14" s="23"/>
      <c r="F14" s="23"/>
      <c r="G14" s="23"/>
      <c r="H14" s="23"/>
      <c r="I14" s="23"/>
      <c r="J14" s="23"/>
      <c r="K14" s="23"/>
      <c r="L14" s="23"/>
      <c r="M14" s="23"/>
      <c r="N14" s="23"/>
    </row>
    <row r="15" spans="1:14" ht="15.75" customHeight="1">
      <c r="A15" s="193" t="s">
        <v>236</v>
      </c>
      <c r="B15" s="193"/>
      <c r="C15" s="193"/>
      <c r="D15" s="193"/>
      <c r="E15" s="193"/>
      <c r="F15" s="193"/>
      <c r="G15" s="193"/>
      <c r="H15" s="193"/>
      <c r="I15" s="193"/>
      <c r="J15" s="193"/>
      <c r="K15" s="193"/>
      <c r="L15" s="193"/>
      <c r="M15" s="193"/>
      <c r="N15" s="46"/>
    </row>
    <row r="16" ht="8.25" customHeight="1">
      <c r="N16" s="43" t="s">
        <v>17</v>
      </c>
    </row>
    <row r="17" spans="1:14" ht="15.75">
      <c r="A17" s="165" t="s">
        <v>37</v>
      </c>
      <c r="B17" s="165" t="s">
        <v>56</v>
      </c>
      <c r="C17" s="217" t="s">
        <v>90</v>
      </c>
      <c r="D17" s="217"/>
      <c r="E17" s="217"/>
      <c r="F17" s="217"/>
      <c r="G17" s="217"/>
      <c r="H17" s="217"/>
      <c r="I17" s="214" t="s">
        <v>217</v>
      </c>
      <c r="J17" s="215"/>
      <c r="K17" s="215"/>
      <c r="L17" s="215"/>
      <c r="M17" s="215"/>
      <c r="N17" s="216"/>
    </row>
    <row r="18" spans="1:14" ht="15">
      <c r="A18" s="165"/>
      <c r="B18" s="165"/>
      <c r="C18" s="213" t="s">
        <v>21</v>
      </c>
      <c r="D18" s="213"/>
      <c r="E18" s="213" t="s">
        <v>22</v>
      </c>
      <c r="F18" s="213"/>
      <c r="G18" s="213" t="s">
        <v>23</v>
      </c>
      <c r="H18" s="213" t="s">
        <v>30</v>
      </c>
      <c r="I18" s="213" t="s">
        <v>21</v>
      </c>
      <c r="J18" s="213"/>
      <c r="K18" s="213" t="s">
        <v>22</v>
      </c>
      <c r="L18" s="213"/>
      <c r="M18" s="213" t="s">
        <v>23</v>
      </c>
      <c r="N18" s="213" t="s">
        <v>31</v>
      </c>
    </row>
    <row r="19" spans="1:14" ht="55.5" customHeight="1">
      <c r="A19" s="165"/>
      <c r="B19" s="165"/>
      <c r="C19" s="213"/>
      <c r="D19" s="213"/>
      <c r="E19" s="213"/>
      <c r="F19" s="213"/>
      <c r="G19" s="213"/>
      <c r="H19" s="213"/>
      <c r="I19" s="213"/>
      <c r="J19" s="213"/>
      <c r="K19" s="213"/>
      <c r="L19" s="213"/>
      <c r="M19" s="213"/>
      <c r="N19" s="213"/>
    </row>
    <row r="20" spans="1:14" ht="15.75">
      <c r="A20" s="45">
        <v>1</v>
      </c>
      <c r="B20" s="45">
        <v>2</v>
      </c>
      <c r="C20" s="217">
        <v>3</v>
      </c>
      <c r="D20" s="217"/>
      <c r="E20" s="217">
        <v>4</v>
      </c>
      <c r="F20" s="217"/>
      <c r="G20" s="48">
        <v>5</v>
      </c>
      <c r="H20" s="48">
        <v>6</v>
      </c>
      <c r="I20" s="217">
        <v>7</v>
      </c>
      <c r="J20" s="217"/>
      <c r="K20" s="217">
        <v>8</v>
      </c>
      <c r="L20" s="217"/>
      <c r="M20" s="48">
        <v>9</v>
      </c>
      <c r="N20" s="48">
        <v>10</v>
      </c>
    </row>
    <row r="21" spans="1:14" ht="141" customHeight="1">
      <c r="A21" s="45">
        <v>1</v>
      </c>
      <c r="B21" s="16" t="s">
        <v>144</v>
      </c>
      <c r="C21" s="220">
        <v>1200000</v>
      </c>
      <c r="D21" s="220"/>
      <c r="E21" s="220">
        <v>800000</v>
      </c>
      <c r="F21" s="220"/>
      <c r="G21" s="145">
        <v>800000</v>
      </c>
      <c r="H21" s="145">
        <f>C21+E21</f>
        <v>2000000</v>
      </c>
      <c r="I21" s="220">
        <v>1200000</v>
      </c>
      <c r="J21" s="220"/>
      <c r="K21" s="220">
        <v>800000</v>
      </c>
      <c r="L21" s="220"/>
      <c r="M21" s="145">
        <v>800000</v>
      </c>
      <c r="N21" s="145">
        <f>I21+K21</f>
        <v>2000000</v>
      </c>
    </row>
    <row r="22" spans="1:14" ht="30.75" customHeight="1">
      <c r="A22" s="45"/>
      <c r="B22" s="45" t="s">
        <v>15</v>
      </c>
      <c r="C22" s="220">
        <f>SUM(C21:D21)</f>
        <v>1200000</v>
      </c>
      <c r="D22" s="220"/>
      <c r="E22" s="220">
        <f>SUM(E21:F21)</f>
        <v>800000</v>
      </c>
      <c r="F22" s="220"/>
      <c r="G22" s="145">
        <f>SUM(G21:G21)</f>
        <v>800000</v>
      </c>
      <c r="H22" s="145">
        <f>SUM(H21:H21)</f>
        <v>2000000</v>
      </c>
      <c r="I22" s="220">
        <f>SUM(I21:J21)</f>
        <v>1200000</v>
      </c>
      <c r="J22" s="220"/>
      <c r="K22" s="220">
        <f>SUM(K21:L21)</f>
        <v>800000</v>
      </c>
      <c r="L22" s="220"/>
      <c r="M22" s="145">
        <f>SUM(M21:M21)</f>
        <v>800000</v>
      </c>
      <c r="N22" s="145">
        <f>I22+K22</f>
        <v>2000000</v>
      </c>
    </row>
    <row r="23" ht="15.75">
      <c r="H23" s="47"/>
    </row>
    <row r="24" ht="15.75">
      <c r="H24" s="47"/>
    </row>
  </sheetData>
  <sheetProtection/>
  <mergeCells count="33">
    <mergeCell ref="C22:D22"/>
    <mergeCell ref="E22:F22"/>
    <mergeCell ref="I22:J22"/>
    <mergeCell ref="K22:L22"/>
    <mergeCell ref="C21:D21"/>
    <mergeCell ref="E21:F21"/>
    <mergeCell ref="I21:J21"/>
    <mergeCell ref="K21:L21"/>
    <mergeCell ref="K18:L19"/>
    <mergeCell ref="M18:M19"/>
    <mergeCell ref="N18:N19"/>
    <mergeCell ref="C20:D20"/>
    <mergeCell ref="E20:F20"/>
    <mergeCell ref="I20:J20"/>
    <mergeCell ref="K20:L20"/>
    <mergeCell ref="A15:M15"/>
    <mergeCell ref="A17:A19"/>
    <mergeCell ref="B17:B19"/>
    <mergeCell ref="C17:H17"/>
    <mergeCell ref="I17:N17"/>
    <mergeCell ref="C18:D19"/>
    <mergeCell ref="E18:F19"/>
    <mergeCell ref="G18:G19"/>
    <mergeCell ref="H18:H19"/>
    <mergeCell ref="I18:J19"/>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17.xml><?xml version="1.0" encoding="utf-8"?>
<worksheet xmlns="http://schemas.openxmlformats.org/spreadsheetml/2006/main" xmlns:r="http://schemas.openxmlformats.org/officeDocument/2006/relationships">
  <sheetPr>
    <tabColor theme="8" tint="-0.24997000396251678"/>
  </sheetPr>
  <dimension ref="A1:N19"/>
  <sheetViews>
    <sheetView view="pageBreakPreview" zoomScaleSheetLayoutView="100" zoomScalePageLayoutView="0" workbookViewId="0" topLeftCell="A10">
      <selection activeCell="B18" sqref="B18"/>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36</v>
      </c>
      <c r="B1" s="193"/>
      <c r="C1" s="193"/>
      <c r="D1" s="193"/>
      <c r="E1" s="193"/>
      <c r="F1" s="193"/>
      <c r="G1" s="193"/>
      <c r="H1" s="193"/>
      <c r="I1" s="193"/>
      <c r="J1" s="193"/>
      <c r="K1" s="193"/>
      <c r="L1" s="193"/>
      <c r="M1" s="193"/>
    </row>
    <row r="2" ht="10.5" customHeight="1"/>
    <row r="3" spans="1:13" ht="15.75">
      <c r="A3" s="193" t="s">
        <v>235</v>
      </c>
      <c r="B3" s="193"/>
      <c r="C3" s="193"/>
      <c r="D3" s="193"/>
      <c r="E3" s="193"/>
      <c r="F3" s="193"/>
      <c r="G3" s="193"/>
      <c r="H3" s="193"/>
      <c r="I3" s="193"/>
      <c r="J3" s="193"/>
      <c r="K3" s="193"/>
      <c r="L3" s="193"/>
      <c r="M3" s="193"/>
    </row>
    <row r="4" ht="15.75">
      <c r="N4" s="43" t="s">
        <v>17</v>
      </c>
    </row>
    <row r="5" spans="1:14" ht="15.75" customHeight="1">
      <c r="A5" s="165" t="s">
        <v>37</v>
      </c>
      <c r="B5" s="165" t="s">
        <v>56</v>
      </c>
      <c r="C5" s="165" t="s">
        <v>214</v>
      </c>
      <c r="D5" s="165"/>
      <c r="E5" s="165"/>
      <c r="F5" s="165"/>
      <c r="G5" s="165" t="s">
        <v>215</v>
      </c>
      <c r="H5" s="165"/>
      <c r="I5" s="165"/>
      <c r="J5" s="165"/>
      <c r="K5" s="165" t="s">
        <v>216</v>
      </c>
      <c r="L5" s="165"/>
      <c r="M5" s="165"/>
      <c r="N5" s="165"/>
    </row>
    <row r="6" spans="1:14" ht="69.75" customHeight="1">
      <c r="A6" s="165"/>
      <c r="B6" s="165"/>
      <c r="C6" s="78" t="s">
        <v>21</v>
      </c>
      <c r="D6" s="78" t="s">
        <v>22</v>
      </c>
      <c r="E6" s="78" t="s">
        <v>23</v>
      </c>
      <c r="F6" s="85" t="s">
        <v>30</v>
      </c>
      <c r="G6" s="78" t="s">
        <v>21</v>
      </c>
      <c r="H6" s="78" t="s">
        <v>22</v>
      </c>
      <c r="I6" s="78" t="s">
        <v>23</v>
      </c>
      <c r="J6" s="78" t="s">
        <v>29</v>
      </c>
      <c r="K6" s="78" t="s">
        <v>21</v>
      </c>
      <c r="L6" s="78" t="s">
        <v>22</v>
      </c>
      <c r="M6" s="78" t="s">
        <v>23</v>
      </c>
      <c r="N6" s="78" t="s">
        <v>32</v>
      </c>
    </row>
    <row r="7" spans="1:14" ht="15.75">
      <c r="A7" s="78">
        <v>1</v>
      </c>
      <c r="B7" s="78">
        <v>2</v>
      </c>
      <c r="C7" s="78">
        <v>3</v>
      </c>
      <c r="D7" s="78">
        <v>4</v>
      </c>
      <c r="E7" s="78">
        <v>5</v>
      </c>
      <c r="F7" s="78">
        <v>6</v>
      </c>
      <c r="G7" s="78">
        <v>7</v>
      </c>
      <c r="H7" s="78">
        <v>8</v>
      </c>
      <c r="I7" s="78">
        <v>9</v>
      </c>
      <c r="J7" s="78">
        <v>10</v>
      </c>
      <c r="K7" s="78">
        <v>11</v>
      </c>
      <c r="L7" s="78">
        <v>12</v>
      </c>
      <c r="M7" s="78">
        <v>13</v>
      </c>
      <c r="N7" s="78">
        <v>14</v>
      </c>
    </row>
    <row r="8" spans="1:14" ht="78.75">
      <c r="A8" s="78">
        <v>1</v>
      </c>
      <c r="B8" s="148" t="s">
        <v>246</v>
      </c>
      <c r="C8" s="120">
        <v>61730</v>
      </c>
      <c r="D8" s="120"/>
      <c r="E8" s="120"/>
      <c r="F8" s="120">
        <f>C8</f>
        <v>61730</v>
      </c>
      <c r="G8" s="120">
        <v>70000</v>
      </c>
      <c r="H8" s="120"/>
      <c r="I8" s="120"/>
      <c r="J8" s="120">
        <f>G8</f>
        <v>70000</v>
      </c>
      <c r="K8" s="120">
        <v>74340</v>
      </c>
      <c r="L8" s="120"/>
      <c r="M8" s="120"/>
      <c r="N8" s="120">
        <f>K8</f>
        <v>74340</v>
      </c>
    </row>
    <row r="9" spans="1:14" ht="15.75">
      <c r="A9" s="78"/>
      <c r="B9" s="78" t="s">
        <v>15</v>
      </c>
      <c r="C9" s="120">
        <f>C8</f>
        <v>61730</v>
      </c>
      <c r="D9" s="120"/>
      <c r="E9" s="120"/>
      <c r="F9" s="120">
        <f>C9</f>
        <v>61730</v>
      </c>
      <c r="G9" s="120">
        <f>G8</f>
        <v>70000</v>
      </c>
      <c r="H9" s="120"/>
      <c r="I9" s="120"/>
      <c r="J9" s="120">
        <f>G9</f>
        <v>70000</v>
      </c>
      <c r="K9" s="120">
        <f>K8</f>
        <v>74340</v>
      </c>
      <c r="L9" s="120"/>
      <c r="M9" s="120"/>
      <c r="N9" s="120">
        <f>K9</f>
        <v>74340</v>
      </c>
    </row>
    <row r="11" spans="1:14" ht="15.75">
      <c r="A11" s="23"/>
      <c r="B11" s="23"/>
      <c r="C11" s="23"/>
      <c r="D11" s="23"/>
      <c r="E11" s="23"/>
      <c r="F11" s="23"/>
      <c r="G11" s="23"/>
      <c r="H11" s="23"/>
      <c r="I11" s="23"/>
      <c r="J11" s="23"/>
      <c r="K11" s="23"/>
      <c r="L11" s="23"/>
      <c r="M11" s="23"/>
      <c r="N11" s="23"/>
    </row>
    <row r="12" spans="1:14" ht="15.75" customHeight="1">
      <c r="A12" s="193" t="s">
        <v>236</v>
      </c>
      <c r="B12" s="193"/>
      <c r="C12" s="193"/>
      <c r="D12" s="193"/>
      <c r="E12" s="193"/>
      <c r="F12" s="193"/>
      <c r="G12" s="193"/>
      <c r="H12" s="193"/>
      <c r="I12" s="193"/>
      <c r="J12" s="193"/>
      <c r="K12" s="193"/>
      <c r="L12" s="193"/>
      <c r="M12" s="193"/>
      <c r="N12" s="79"/>
    </row>
    <row r="13" ht="15.75">
      <c r="N13" s="43" t="s">
        <v>17</v>
      </c>
    </row>
    <row r="14" spans="1:14" ht="15.75">
      <c r="A14" s="165" t="s">
        <v>37</v>
      </c>
      <c r="B14" s="165" t="s">
        <v>56</v>
      </c>
      <c r="C14" s="217" t="s">
        <v>90</v>
      </c>
      <c r="D14" s="217"/>
      <c r="E14" s="217"/>
      <c r="F14" s="217"/>
      <c r="G14" s="217"/>
      <c r="H14" s="217"/>
      <c r="I14" s="214" t="s">
        <v>217</v>
      </c>
      <c r="J14" s="215"/>
      <c r="K14" s="215"/>
      <c r="L14" s="215"/>
      <c r="M14" s="215"/>
      <c r="N14" s="216"/>
    </row>
    <row r="15" spans="1:14" ht="15">
      <c r="A15" s="165"/>
      <c r="B15" s="165"/>
      <c r="C15" s="213" t="s">
        <v>21</v>
      </c>
      <c r="D15" s="213"/>
      <c r="E15" s="213" t="s">
        <v>22</v>
      </c>
      <c r="F15" s="213"/>
      <c r="G15" s="213" t="s">
        <v>23</v>
      </c>
      <c r="H15" s="213" t="s">
        <v>30</v>
      </c>
      <c r="I15" s="213" t="s">
        <v>21</v>
      </c>
      <c r="J15" s="213"/>
      <c r="K15" s="213" t="s">
        <v>22</v>
      </c>
      <c r="L15" s="213"/>
      <c r="M15" s="213" t="s">
        <v>23</v>
      </c>
      <c r="N15" s="213" t="s">
        <v>31</v>
      </c>
    </row>
    <row r="16" spans="1:14" ht="55.5" customHeight="1">
      <c r="A16" s="165"/>
      <c r="B16" s="165"/>
      <c r="C16" s="213"/>
      <c r="D16" s="213"/>
      <c r="E16" s="213"/>
      <c r="F16" s="213"/>
      <c r="G16" s="213"/>
      <c r="H16" s="213"/>
      <c r="I16" s="213"/>
      <c r="J16" s="213"/>
      <c r="K16" s="213"/>
      <c r="L16" s="213"/>
      <c r="M16" s="213"/>
      <c r="N16" s="213"/>
    </row>
    <row r="17" spans="1:14" ht="15.75">
      <c r="A17" s="78">
        <v>1</v>
      </c>
      <c r="B17" s="78">
        <v>2</v>
      </c>
      <c r="C17" s="217">
        <v>3</v>
      </c>
      <c r="D17" s="217"/>
      <c r="E17" s="217">
        <v>4</v>
      </c>
      <c r="F17" s="217"/>
      <c r="G17" s="83">
        <v>5</v>
      </c>
      <c r="H17" s="83">
        <v>6</v>
      </c>
      <c r="I17" s="217">
        <v>7</v>
      </c>
      <c r="J17" s="217"/>
      <c r="K17" s="217">
        <v>8</v>
      </c>
      <c r="L17" s="217"/>
      <c r="M17" s="83">
        <v>9</v>
      </c>
      <c r="N17" s="83">
        <v>10</v>
      </c>
    </row>
    <row r="18" spans="1:14" ht="78.75">
      <c r="A18" s="78">
        <v>1</v>
      </c>
      <c r="B18" s="148" t="s">
        <v>246</v>
      </c>
      <c r="C18" s="220">
        <v>78550</v>
      </c>
      <c r="D18" s="220"/>
      <c r="E18" s="220"/>
      <c r="F18" s="220"/>
      <c r="G18" s="145"/>
      <c r="H18" s="145">
        <f>C18</f>
        <v>78550</v>
      </c>
      <c r="I18" s="220">
        <v>83845</v>
      </c>
      <c r="J18" s="220"/>
      <c r="K18" s="220"/>
      <c r="L18" s="220"/>
      <c r="M18" s="145"/>
      <c r="N18" s="145">
        <f>I18</f>
        <v>83845</v>
      </c>
    </row>
    <row r="19" spans="1:14" ht="15.75">
      <c r="A19" s="78"/>
      <c r="B19" s="78" t="s">
        <v>15</v>
      </c>
      <c r="C19" s="221">
        <f>C18</f>
        <v>78550</v>
      </c>
      <c r="D19" s="221"/>
      <c r="E19" s="221"/>
      <c r="F19" s="221"/>
      <c r="G19" s="146"/>
      <c r="H19" s="146">
        <f>C19</f>
        <v>78550</v>
      </c>
      <c r="I19" s="221">
        <f>I18</f>
        <v>83845</v>
      </c>
      <c r="J19" s="221"/>
      <c r="K19" s="221"/>
      <c r="L19" s="221"/>
      <c r="M19" s="146"/>
      <c r="N19" s="146">
        <f>I19</f>
        <v>83845</v>
      </c>
    </row>
  </sheetData>
  <sheetProtection/>
  <mergeCells count="33">
    <mergeCell ref="C18:D18"/>
    <mergeCell ref="E18:F18"/>
    <mergeCell ref="I18:J18"/>
    <mergeCell ref="K18:L18"/>
    <mergeCell ref="C19:D19"/>
    <mergeCell ref="E19:F19"/>
    <mergeCell ref="I19:J19"/>
    <mergeCell ref="K19:L19"/>
    <mergeCell ref="K15:L16"/>
    <mergeCell ref="M15:M16"/>
    <mergeCell ref="N15:N16"/>
    <mergeCell ref="C17:D17"/>
    <mergeCell ref="E17:F17"/>
    <mergeCell ref="I17:J17"/>
    <mergeCell ref="K17:L17"/>
    <mergeCell ref="A12:M12"/>
    <mergeCell ref="A14:A16"/>
    <mergeCell ref="B14:B16"/>
    <mergeCell ref="C14:H14"/>
    <mergeCell ref="I14:N14"/>
    <mergeCell ref="C15:D16"/>
    <mergeCell ref="E15:F16"/>
    <mergeCell ref="G15:G16"/>
    <mergeCell ref="H15:H16"/>
    <mergeCell ref="I15:J16"/>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18.xml><?xml version="1.0" encoding="utf-8"?>
<worksheet xmlns="http://schemas.openxmlformats.org/spreadsheetml/2006/main" xmlns:r="http://schemas.openxmlformats.org/officeDocument/2006/relationships">
  <sheetPr>
    <tabColor theme="5" tint="0.5999900102615356"/>
  </sheetPr>
  <dimension ref="A1:M58"/>
  <sheetViews>
    <sheetView view="pageBreakPreview" zoomScaleSheetLayoutView="100" zoomScalePageLayoutView="0" workbookViewId="0" topLeftCell="B21">
      <selection activeCell="K18" sqref="K18"/>
    </sheetView>
  </sheetViews>
  <sheetFormatPr defaultColWidth="9.140625" defaultRowHeight="15"/>
  <cols>
    <col min="1" max="1" width="5.28125" style="0" customWidth="1"/>
    <col min="2" max="2" width="23.140625" style="0" customWidth="1"/>
    <col min="3" max="3" width="14.421875" style="0" customWidth="1"/>
    <col min="4" max="4" width="17.71093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193" t="s">
        <v>68</v>
      </c>
      <c r="B1" s="193"/>
      <c r="C1" s="193"/>
      <c r="D1" s="193"/>
      <c r="E1" s="193"/>
      <c r="F1" s="193"/>
      <c r="G1" s="193"/>
      <c r="H1" s="193"/>
      <c r="I1" s="193"/>
      <c r="J1" s="193"/>
      <c r="K1" s="193"/>
      <c r="L1" s="193"/>
    </row>
    <row r="2" ht="1.5" customHeight="1"/>
    <row r="3" spans="1:12" ht="15.75">
      <c r="A3" s="193" t="s">
        <v>238</v>
      </c>
      <c r="B3" s="193"/>
      <c r="C3" s="193"/>
      <c r="D3" s="193"/>
      <c r="E3" s="193"/>
      <c r="F3" s="193"/>
      <c r="G3" s="193"/>
      <c r="H3" s="193"/>
      <c r="I3" s="193"/>
      <c r="J3" s="193"/>
      <c r="K3" s="193"/>
      <c r="L3" s="193"/>
    </row>
    <row r="4" ht="10.5" customHeight="1">
      <c r="M4" s="43" t="s">
        <v>17</v>
      </c>
    </row>
    <row r="5" spans="1:13" ht="15.75" customHeight="1">
      <c r="A5" s="245" t="s">
        <v>37</v>
      </c>
      <c r="B5" s="245" t="s">
        <v>38</v>
      </c>
      <c r="C5" s="239" t="s">
        <v>39</v>
      </c>
      <c r="D5" s="239" t="s">
        <v>40</v>
      </c>
      <c r="E5" s="245" t="s">
        <v>214</v>
      </c>
      <c r="F5" s="245"/>
      <c r="G5" s="245"/>
      <c r="H5" s="245" t="s">
        <v>215</v>
      </c>
      <c r="I5" s="245"/>
      <c r="J5" s="245"/>
      <c r="K5" s="245" t="s">
        <v>216</v>
      </c>
      <c r="L5" s="245"/>
      <c r="M5" s="245"/>
    </row>
    <row r="6" spans="1:13" ht="40.5" customHeight="1">
      <c r="A6" s="245"/>
      <c r="B6" s="245"/>
      <c r="C6" s="240"/>
      <c r="D6" s="240"/>
      <c r="E6" s="134" t="s">
        <v>21</v>
      </c>
      <c r="F6" s="134" t="s">
        <v>22</v>
      </c>
      <c r="G6" s="142" t="s">
        <v>45</v>
      </c>
      <c r="H6" s="134" t="s">
        <v>21</v>
      </c>
      <c r="I6" s="134" t="s">
        <v>22</v>
      </c>
      <c r="J6" s="134" t="s">
        <v>46</v>
      </c>
      <c r="K6" s="134" t="s">
        <v>21</v>
      </c>
      <c r="L6" s="134" t="s">
        <v>22</v>
      </c>
      <c r="M6" s="134" t="s">
        <v>32</v>
      </c>
    </row>
    <row r="7" spans="1:13" ht="15">
      <c r="A7" s="134">
        <v>1</v>
      </c>
      <c r="B7" s="142">
        <v>2</v>
      </c>
      <c r="C7" s="134">
        <v>3</v>
      </c>
      <c r="D7" s="134">
        <v>4</v>
      </c>
      <c r="E7" s="134">
        <v>5</v>
      </c>
      <c r="F7" s="134">
        <v>6</v>
      </c>
      <c r="G7" s="134">
        <v>7</v>
      </c>
      <c r="H7" s="134">
        <v>8</v>
      </c>
      <c r="I7" s="134">
        <v>9</v>
      </c>
      <c r="J7" s="134">
        <v>10</v>
      </c>
      <c r="K7" s="134">
        <v>11</v>
      </c>
      <c r="L7" s="134">
        <v>12</v>
      </c>
      <c r="M7" s="134">
        <v>13</v>
      </c>
    </row>
    <row r="8" spans="1:13" ht="42.75">
      <c r="A8" s="149">
        <v>1</v>
      </c>
      <c r="B8" s="90" t="s">
        <v>141</v>
      </c>
      <c r="C8" s="137"/>
      <c r="D8" s="134"/>
      <c r="E8" s="134"/>
      <c r="F8" s="134"/>
      <c r="G8" s="134"/>
      <c r="H8" s="134"/>
      <c r="I8" s="134"/>
      <c r="J8" s="134"/>
      <c r="K8" s="134"/>
      <c r="L8" s="134"/>
      <c r="M8" s="134"/>
    </row>
    <row r="9" spans="1:13" ht="15">
      <c r="A9" s="136"/>
      <c r="B9" s="91" t="s">
        <v>41</v>
      </c>
      <c r="C9" s="150"/>
      <c r="D9" s="151"/>
      <c r="E9" s="134"/>
      <c r="F9" s="134"/>
      <c r="G9" s="134"/>
      <c r="H9" s="134"/>
      <c r="I9" s="134"/>
      <c r="J9" s="134"/>
      <c r="K9" s="134"/>
      <c r="L9" s="134"/>
      <c r="M9" s="134"/>
    </row>
    <row r="10" spans="1:13" ht="21.75" customHeight="1">
      <c r="A10" s="136"/>
      <c r="B10" s="152" t="s">
        <v>271</v>
      </c>
      <c r="C10" s="134" t="s">
        <v>258</v>
      </c>
      <c r="D10" s="134" t="s">
        <v>147</v>
      </c>
      <c r="E10" s="153">
        <v>902277.1</v>
      </c>
      <c r="F10" s="153"/>
      <c r="G10" s="153">
        <f>E10+F10</f>
        <v>902277.1</v>
      </c>
      <c r="H10" s="153">
        <v>1768200</v>
      </c>
      <c r="I10" s="153"/>
      <c r="J10" s="153">
        <f>H10</f>
        <v>1768200</v>
      </c>
      <c r="K10" s="153">
        <v>3960060</v>
      </c>
      <c r="L10" s="153"/>
      <c r="M10" s="153">
        <f>K10</f>
        <v>3960060</v>
      </c>
    </row>
    <row r="11" spans="1:13" ht="45">
      <c r="A11" s="136"/>
      <c r="B11" s="152" t="s">
        <v>272</v>
      </c>
      <c r="C11" s="134" t="s">
        <v>258</v>
      </c>
      <c r="D11" s="134" t="s">
        <v>147</v>
      </c>
      <c r="E11" s="153">
        <v>3053947.97</v>
      </c>
      <c r="F11" s="153"/>
      <c r="G11" s="153">
        <f>E11</f>
        <v>3053947.97</v>
      </c>
      <c r="H11" s="153">
        <v>2564030</v>
      </c>
      <c r="I11" s="153"/>
      <c r="J11" s="153">
        <f>H11</f>
        <v>2564030</v>
      </c>
      <c r="K11" s="153">
        <v>1000000</v>
      </c>
      <c r="L11" s="153"/>
      <c r="M11" s="153">
        <f>K11</f>
        <v>1000000</v>
      </c>
    </row>
    <row r="12" spans="1:13" ht="15">
      <c r="A12" s="136"/>
      <c r="B12" s="91" t="s">
        <v>42</v>
      </c>
      <c r="C12" s="137"/>
      <c r="D12" s="152"/>
      <c r="E12" s="134"/>
      <c r="F12" s="134"/>
      <c r="G12" s="134"/>
      <c r="H12" s="134"/>
      <c r="I12" s="134"/>
      <c r="J12" s="134"/>
      <c r="K12" s="134"/>
      <c r="L12" s="134"/>
      <c r="M12" s="134"/>
    </row>
    <row r="13" spans="1:13" ht="31.5" customHeight="1">
      <c r="A13" s="136"/>
      <c r="B13" s="92" t="s">
        <v>273</v>
      </c>
      <c r="C13" s="134" t="s">
        <v>151</v>
      </c>
      <c r="D13" s="134" t="s">
        <v>154</v>
      </c>
      <c r="E13" s="134">
        <v>36</v>
      </c>
      <c r="F13" s="134"/>
      <c r="G13" s="134">
        <f>E13</f>
        <v>36</v>
      </c>
      <c r="H13" s="134">
        <v>43</v>
      </c>
      <c r="I13" s="134"/>
      <c r="J13" s="134">
        <v>43</v>
      </c>
      <c r="K13" s="139">
        <v>50</v>
      </c>
      <c r="L13" s="139"/>
      <c r="M13" s="139">
        <v>50</v>
      </c>
    </row>
    <row r="14" spans="1:13" ht="63.75" customHeight="1">
      <c r="A14" s="136"/>
      <c r="B14" s="92" t="s">
        <v>274</v>
      </c>
      <c r="C14" s="134" t="s">
        <v>151</v>
      </c>
      <c r="D14" s="134" t="s">
        <v>154</v>
      </c>
      <c r="E14" s="134">
        <v>21</v>
      </c>
      <c r="F14" s="134"/>
      <c r="G14" s="134">
        <f>E14</f>
        <v>21</v>
      </c>
      <c r="H14" s="134">
        <v>14</v>
      </c>
      <c r="I14" s="134"/>
      <c r="J14" s="134">
        <v>14</v>
      </c>
      <c r="K14" s="134">
        <v>10</v>
      </c>
      <c r="L14" s="134"/>
      <c r="M14" s="134">
        <v>10</v>
      </c>
    </row>
    <row r="15" spans="1:13" ht="15">
      <c r="A15" s="136"/>
      <c r="B15" s="91" t="s">
        <v>43</v>
      </c>
      <c r="C15" s="137"/>
      <c r="D15" s="134"/>
      <c r="E15" s="134"/>
      <c r="F15" s="134"/>
      <c r="G15" s="134"/>
      <c r="H15" s="134"/>
      <c r="I15" s="134"/>
      <c r="J15" s="134"/>
      <c r="K15" s="134"/>
      <c r="L15" s="134"/>
      <c r="M15" s="134"/>
    </row>
    <row r="16" spans="1:13" ht="180" customHeight="1">
      <c r="A16" s="136"/>
      <c r="B16" s="92" t="s">
        <v>275</v>
      </c>
      <c r="C16" s="134" t="s">
        <v>101</v>
      </c>
      <c r="D16" s="134" t="s">
        <v>152</v>
      </c>
      <c r="E16" s="153">
        <v>145426.09</v>
      </c>
      <c r="F16" s="153"/>
      <c r="G16" s="153">
        <f>E16</f>
        <v>145426.09</v>
      </c>
      <c r="H16" s="153">
        <v>183145</v>
      </c>
      <c r="I16" s="153"/>
      <c r="J16" s="153">
        <f>H16</f>
        <v>183145</v>
      </c>
      <c r="K16" s="153">
        <v>100000</v>
      </c>
      <c r="L16" s="153"/>
      <c r="M16" s="153">
        <f>K16</f>
        <v>100000</v>
      </c>
    </row>
    <row r="17" spans="1:13" ht="33" customHeight="1">
      <c r="A17" s="136"/>
      <c r="B17" s="92" t="s">
        <v>174</v>
      </c>
      <c r="C17" s="134" t="s">
        <v>101</v>
      </c>
      <c r="D17" s="134" t="s">
        <v>152</v>
      </c>
      <c r="E17" s="134">
        <v>25063.25</v>
      </c>
      <c r="F17" s="134"/>
      <c r="G17" s="134">
        <f>E17</f>
        <v>25063.25</v>
      </c>
      <c r="H17" s="134">
        <v>41120.93</v>
      </c>
      <c r="I17" s="134"/>
      <c r="J17" s="134">
        <f>H17</f>
        <v>41120.93</v>
      </c>
      <c r="K17" s="134">
        <v>79201.2</v>
      </c>
      <c r="L17" s="134"/>
      <c r="M17" s="134">
        <f>K17</f>
        <v>79201.2</v>
      </c>
    </row>
    <row r="18" spans="1:13" ht="45">
      <c r="A18" s="136"/>
      <c r="B18" s="92" t="s">
        <v>175</v>
      </c>
      <c r="C18" s="134" t="s">
        <v>101</v>
      </c>
      <c r="D18" s="134" t="s">
        <v>152</v>
      </c>
      <c r="E18" s="134">
        <v>70</v>
      </c>
      <c r="F18" s="134"/>
      <c r="G18" s="134">
        <v>70</v>
      </c>
      <c r="H18" s="134">
        <v>70</v>
      </c>
      <c r="I18" s="134"/>
      <c r="J18" s="134">
        <v>70</v>
      </c>
      <c r="K18" s="134">
        <v>75</v>
      </c>
      <c r="L18" s="134"/>
      <c r="M18" s="134">
        <v>75</v>
      </c>
    </row>
    <row r="19" spans="1:13" ht="15">
      <c r="A19" s="136"/>
      <c r="B19" s="91" t="s">
        <v>44</v>
      </c>
      <c r="C19" s="137"/>
      <c r="D19" s="134"/>
      <c r="E19" s="134"/>
      <c r="F19" s="134"/>
      <c r="G19" s="134"/>
      <c r="H19" s="134"/>
      <c r="I19" s="134"/>
      <c r="J19" s="134"/>
      <c r="K19" s="134"/>
      <c r="L19" s="134"/>
      <c r="M19" s="134"/>
    </row>
    <row r="20" spans="1:13" ht="40.5" customHeight="1">
      <c r="A20" s="136"/>
      <c r="B20" s="93" t="s">
        <v>176</v>
      </c>
      <c r="C20" s="137" t="s">
        <v>159</v>
      </c>
      <c r="D20" s="134" t="s">
        <v>152</v>
      </c>
      <c r="E20" s="134">
        <v>100</v>
      </c>
      <c r="F20" s="134"/>
      <c r="G20" s="134">
        <v>100</v>
      </c>
      <c r="H20" s="134">
        <v>100</v>
      </c>
      <c r="I20" s="134"/>
      <c r="J20" s="134">
        <v>100</v>
      </c>
      <c r="K20" s="134">
        <v>100</v>
      </c>
      <c r="L20" s="134"/>
      <c r="M20" s="134">
        <v>100</v>
      </c>
    </row>
    <row r="21" spans="1:13" ht="58.5" customHeight="1">
      <c r="A21" s="149">
        <v>2</v>
      </c>
      <c r="B21" s="89" t="s">
        <v>143</v>
      </c>
      <c r="C21" s="137"/>
      <c r="D21" s="134"/>
      <c r="E21" s="134"/>
      <c r="F21" s="134"/>
      <c r="G21" s="134"/>
      <c r="H21" s="134"/>
      <c r="I21" s="134"/>
      <c r="J21" s="134"/>
      <c r="K21" s="134"/>
      <c r="L21" s="134"/>
      <c r="M21" s="134"/>
    </row>
    <row r="22" spans="1:13" ht="15">
      <c r="A22" s="136"/>
      <c r="B22" s="89" t="s">
        <v>41</v>
      </c>
      <c r="C22" s="137"/>
      <c r="D22" s="134"/>
      <c r="E22" s="134"/>
      <c r="F22" s="134"/>
      <c r="G22" s="134"/>
      <c r="H22" s="134"/>
      <c r="I22" s="134"/>
      <c r="J22" s="134"/>
      <c r="K22" s="134"/>
      <c r="L22" s="134"/>
      <c r="M22" s="134"/>
    </row>
    <row r="23" spans="1:13" ht="15">
      <c r="A23" s="136"/>
      <c r="B23" s="92" t="s">
        <v>170</v>
      </c>
      <c r="C23" s="137" t="s">
        <v>101</v>
      </c>
      <c r="D23" s="134" t="s">
        <v>147</v>
      </c>
      <c r="E23" s="153">
        <v>64470</v>
      </c>
      <c r="F23" s="153"/>
      <c r="G23" s="153">
        <f>E23+F23</f>
        <v>64470</v>
      </c>
      <c r="H23" s="153">
        <v>120000</v>
      </c>
      <c r="I23" s="153"/>
      <c r="J23" s="153">
        <v>120000</v>
      </c>
      <c r="K23" s="153">
        <v>300000</v>
      </c>
      <c r="L23" s="153"/>
      <c r="M23" s="153">
        <f>K23</f>
        <v>300000</v>
      </c>
    </row>
    <row r="24" spans="1:13" ht="15">
      <c r="A24" s="136"/>
      <c r="B24" s="89" t="s">
        <v>42</v>
      </c>
      <c r="C24" s="137"/>
      <c r="D24" s="134"/>
      <c r="E24" s="134"/>
      <c r="F24" s="134"/>
      <c r="G24" s="134"/>
      <c r="H24" s="134"/>
      <c r="I24" s="134"/>
      <c r="J24" s="134"/>
      <c r="K24" s="134"/>
      <c r="L24" s="134"/>
      <c r="M24" s="134"/>
    </row>
    <row r="25" spans="1:13" ht="15">
      <c r="A25" s="134"/>
      <c r="B25" s="94" t="s">
        <v>172</v>
      </c>
      <c r="C25" s="137" t="s">
        <v>151</v>
      </c>
      <c r="D25" s="134" t="s">
        <v>154</v>
      </c>
      <c r="E25" s="134">
        <v>1</v>
      </c>
      <c r="F25" s="134"/>
      <c r="G25" s="134">
        <v>7</v>
      </c>
      <c r="H25" s="134">
        <v>4</v>
      </c>
      <c r="I25" s="134"/>
      <c r="J25" s="134">
        <v>4</v>
      </c>
      <c r="K25" s="134">
        <v>4</v>
      </c>
      <c r="L25" s="134"/>
      <c r="M25" s="134">
        <v>4</v>
      </c>
    </row>
    <row r="26" spans="1:13" ht="15">
      <c r="A26" s="136"/>
      <c r="B26" s="89" t="s">
        <v>43</v>
      </c>
      <c r="C26" s="137"/>
      <c r="D26" s="134"/>
      <c r="E26" s="134"/>
      <c r="F26" s="134"/>
      <c r="G26" s="134"/>
      <c r="H26" s="134"/>
      <c r="I26" s="134"/>
      <c r="J26" s="134"/>
      <c r="K26" s="134"/>
      <c r="L26" s="134"/>
      <c r="M26" s="134"/>
    </row>
    <row r="27" spans="1:13" ht="30">
      <c r="A27" s="136"/>
      <c r="B27" s="92" t="s">
        <v>177</v>
      </c>
      <c r="C27" s="137" t="s">
        <v>101</v>
      </c>
      <c r="D27" s="134" t="s">
        <v>152</v>
      </c>
      <c r="E27" s="153">
        <v>64470</v>
      </c>
      <c r="F27" s="153"/>
      <c r="G27" s="153">
        <v>106223</v>
      </c>
      <c r="H27" s="153">
        <v>30000</v>
      </c>
      <c r="I27" s="153"/>
      <c r="J27" s="153">
        <v>30000</v>
      </c>
      <c r="K27" s="153">
        <v>75000</v>
      </c>
      <c r="L27" s="153"/>
      <c r="M27" s="153">
        <f>K27</f>
        <v>75000</v>
      </c>
    </row>
    <row r="28" spans="1:13" ht="15">
      <c r="A28" s="136"/>
      <c r="B28" s="89" t="s">
        <v>44</v>
      </c>
      <c r="C28" s="137"/>
      <c r="D28" s="134"/>
      <c r="E28" s="134"/>
      <c r="F28" s="134"/>
      <c r="G28" s="134"/>
      <c r="H28" s="134"/>
      <c r="I28" s="134"/>
      <c r="J28" s="134"/>
      <c r="K28" s="134"/>
      <c r="L28" s="134"/>
      <c r="M28" s="134"/>
    </row>
    <row r="29" spans="1:13" ht="49.5" customHeight="1">
      <c r="A29" s="136"/>
      <c r="B29" s="92" t="s">
        <v>178</v>
      </c>
      <c r="C29" s="137" t="s">
        <v>159</v>
      </c>
      <c r="D29" s="134" t="s">
        <v>152</v>
      </c>
      <c r="E29" s="134">
        <v>100</v>
      </c>
      <c r="F29" s="134"/>
      <c r="G29" s="134">
        <v>100</v>
      </c>
      <c r="H29" s="134">
        <v>100</v>
      </c>
      <c r="I29" s="134"/>
      <c r="J29" s="134">
        <v>100</v>
      </c>
      <c r="K29" s="134">
        <v>100</v>
      </c>
      <c r="L29" s="134"/>
      <c r="M29" s="134">
        <v>100</v>
      </c>
    </row>
    <row r="30" ht="3" customHeight="1"/>
    <row r="31" spans="1:13" ht="15.75" customHeight="1">
      <c r="A31" s="246" t="s">
        <v>239</v>
      </c>
      <c r="B31" s="246"/>
      <c r="C31" s="246"/>
      <c r="D31" s="246"/>
      <c r="E31" s="246"/>
      <c r="F31" s="246"/>
      <c r="G31" s="246"/>
      <c r="H31" s="246"/>
      <c r="I31" s="246"/>
      <c r="J31" s="246"/>
      <c r="K31" s="246"/>
      <c r="L31" s="246"/>
      <c r="M31" s="154"/>
    </row>
    <row r="32" spans="1:13" ht="15.75" customHeight="1">
      <c r="A32" s="151"/>
      <c r="B32" s="151"/>
      <c r="C32" s="151"/>
      <c r="D32" s="151"/>
      <c r="E32" s="151"/>
      <c r="F32" s="151"/>
      <c r="G32" s="151"/>
      <c r="H32" s="151"/>
      <c r="I32" s="151"/>
      <c r="J32" s="151"/>
      <c r="K32" s="151"/>
      <c r="L32" s="151"/>
      <c r="M32" s="155" t="s">
        <v>17</v>
      </c>
    </row>
    <row r="33" spans="1:13" ht="15">
      <c r="A33" s="245" t="s">
        <v>37</v>
      </c>
      <c r="B33" s="245" t="s">
        <v>38</v>
      </c>
      <c r="C33" s="239" t="s">
        <v>39</v>
      </c>
      <c r="D33" s="239" t="s">
        <v>40</v>
      </c>
      <c r="E33" s="244" t="s">
        <v>90</v>
      </c>
      <c r="F33" s="244"/>
      <c r="G33" s="244"/>
      <c r="H33" s="244"/>
      <c r="I33" s="244"/>
      <c r="J33" s="243" t="s">
        <v>217</v>
      </c>
      <c r="K33" s="243"/>
      <c r="L33" s="243"/>
      <c r="M33" s="236"/>
    </row>
    <row r="34" spans="1:13" ht="15.75" customHeight="1">
      <c r="A34" s="245"/>
      <c r="B34" s="245"/>
      <c r="C34" s="241"/>
      <c r="D34" s="241"/>
      <c r="E34" s="242" t="s">
        <v>21</v>
      </c>
      <c r="F34" s="242"/>
      <c r="G34" s="247" t="s">
        <v>22</v>
      </c>
      <c r="H34" s="248"/>
      <c r="I34" s="242" t="s">
        <v>45</v>
      </c>
      <c r="J34" s="242" t="s">
        <v>21</v>
      </c>
      <c r="K34" s="242" t="s">
        <v>22</v>
      </c>
      <c r="L34" s="242"/>
      <c r="M34" s="242" t="s">
        <v>62</v>
      </c>
    </row>
    <row r="35" spans="1:13" ht="19.5" customHeight="1">
      <c r="A35" s="245"/>
      <c r="B35" s="245"/>
      <c r="C35" s="240"/>
      <c r="D35" s="240"/>
      <c r="E35" s="242"/>
      <c r="F35" s="242"/>
      <c r="G35" s="249"/>
      <c r="H35" s="250"/>
      <c r="I35" s="242"/>
      <c r="J35" s="242"/>
      <c r="K35" s="242"/>
      <c r="L35" s="242"/>
      <c r="M35" s="242"/>
    </row>
    <row r="36" spans="1:13" ht="15">
      <c r="A36" s="134">
        <v>1</v>
      </c>
      <c r="B36" s="134">
        <v>2</v>
      </c>
      <c r="C36" s="134">
        <v>3</v>
      </c>
      <c r="D36" s="134">
        <v>4</v>
      </c>
      <c r="E36" s="244">
        <v>5</v>
      </c>
      <c r="F36" s="244"/>
      <c r="G36" s="235">
        <v>6</v>
      </c>
      <c r="H36" s="236"/>
      <c r="I36" s="156">
        <v>7</v>
      </c>
      <c r="J36" s="156">
        <v>8</v>
      </c>
      <c r="K36" s="244">
        <v>9</v>
      </c>
      <c r="L36" s="244"/>
      <c r="M36" s="156">
        <v>10</v>
      </c>
    </row>
    <row r="37" spans="1:13" ht="41.25" customHeight="1">
      <c r="A37" s="134">
        <v>1</v>
      </c>
      <c r="B37" s="89" t="s">
        <v>141</v>
      </c>
      <c r="C37" s="134"/>
      <c r="D37" s="134"/>
      <c r="E37" s="235"/>
      <c r="F37" s="236"/>
      <c r="G37" s="235"/>
      <c r="H37" s="236"/>
      <c r="I37" s="156"/>
      <c r="J37" s="156"/>
      <c r="K37" s="225"/>
      <c r="L37" s="226"/>
      <c r="M37" s="156"/>
    </row>
    <row r="38" spans="1:13" ht="15">
      <c r="A38" s="134"/>
      <c r="B38" s="91" t="s">
        <v>41</v>
      </c>
      <c r="C38" s="151"/>
      <c r="D38" s="151"/>
      <c r="E38" s="235"/>
      <c r="F38" s="236"/>
      <c r="G38" s="235"/>
      <c r="H38" s="236"/>
      <c r="I38" s="156"/>
      <c r="J38" s="156"/>
      <c r="K38" s="225"/>
      <c r="L38" s="226"/>
      <c r="M38" s="156"/>
    </row>
    <row r="39" spans="1:13" ht="34.5" customHeight="1">
      <c r="A39" s="134"/>
      <c r="B39" s="152" t="s">
        <v>271</v>
      </c>
      <c r="C39" s="134" t="s">
        <v>258</v>
      </c>
      <c r="D39" s="134" t="s">
        <v>147</v>
      </c>
      <c r="E39" s="237">
        <v>5542043</v>
      </c>
      <c r="F39" s="238"/>
      <c r="G39" s="237"/>
      <c r="H39" s="238"/>
      <c r="I39" s="157">
        <f>E39</f>
        <v>5542043</v>
      </c>
      <c r="J39" s="157">
        <v>5414101</v>
      </c>
      <c r="K39" s="237"/>
      <c r="L39" s="238"/>
      <c r="M39" s="157">
        <f>J39</f>
        <v>5414101</v>
      </c>
    </row>
    <row r="40" spans="1:13" ht="48.75" customHeight="1">
      <c r="A40" s="134"/>
      <c r="B40" s="152" t="s">
        <v>272</v>
      </c>
      <c r="C40" s="134" t="s">
        <v>258</v>
      </c>
      <c r="D40" s="134" t="s">
        <v>147</v>
      </c>
      <c r="E40" s="237">
        <v>3000000</v>
      </c>
      <c r="F40" s="238"/>
      <c r="G40" s="237"/>
      <c r="H40" s="238"/>
      <c r="I40" s="157">
        <f>E40</f>
        <v>3000000</v>
      </c>
      <c r="J40" s="157">
        <v>4000000</v>
      </c>
      <c r="K40" s="237"/>
      <c r="L40" s="238"/>
      <c r="M40" s="157">
        <f>J40</f>
        <v>4000000</v>
      </c>
    </row>
    <row r="41" spans="1:13" ht="26.25" customHeight="1">
      <c r="A41" s="134"/>
      <c r="B41" s="91" t="s">
        <v>42</v>
      </c>
      <c r="C41" s="134"/>
      <c r="D41" s="134"/>
      <c r="E41" s="235"/>
      <c r="F41" s="236"/>
      <c r="G41" s="235"/>
      <c r="H41" s="236"/>
      <c r="I41" s="156"/>
      <c r="J41" s="156"/>
      <c r="K41" s="235"/>
      <c r="L41" s="236"/>
      <c r="M41" s="156"/>
    </row>
    <row r="42" spans="1:13" ht="60" customHeight="1">
      <c r="A42" s="134"/>
      <c r="B42" s="92" t="s">
        <v>273</v>
      </c>
      <c r="C42" s="134" t="s">
        <v>151</v>
      </c>
      <c r="D42" s="134" t="s">
        <v>154</v>
      </c>
      <c r="E42" s="234">
        <v>60</v>
      </c>
      <c r="F42" s="234"/>
      <c r="G42" s="182"/>
      <c r="H42" s="184"/>
      <c r="I42" s="141">
        <f>E42</f>
        <v>60</v>
      </c>
      <c r="J42" s="141">
        <v>60</v>
      </c>
      <c r="K42" s="234"/>
      <c r="L42" s="234"/>
      <c r="M42" s="141">
        <f>J42</f>
        <v>60</v>
      </c>
    </row>
    <row r="43" spans="1:13" ht="157.5" customHeight="1">
      <c r="A43" s="134"/>
      <c r="B43" s="92" t="s">
        <v>274</v>
      </c>
      <c r="C43" s="134" t="s">
        <v>151</v>
      </c>
      <c r="D43" s="134" t="s">
        <v>154</v>
      </c>
      <c r="E43" s="234">
        <v>16</v>
      </c>
      <c r="F43" s="234"/>
      <c r="G43" s="182"/>
      <c r="H43" s="184"/>
      <c r="I43" s="141">
        <f>E43</f>
        <v>16</v>
      </c>
      <c r="J43" s="141">
        <v>20</v>
      </c>
      <c r="K43" s="234"/>
      <c r="L43" s="234"/>
      <c r="M43" s="141">
        <f>J43</f>
        <v>20</v>
      </c>
    </row>
    <row r="44" spans="1:13" ht="21.75" customHeight="1">
      <c r="A44" s="134"/>
      <c r="B44" s="91" t="s">
        <v>43</v>
      </c>
      <c r="C44" s="152"/>
      <c r="D44" s="134"/>
      <c r="E44" s="234"/>
      <c r="F44" s="234"/>
      <c r="G44" s="182"/>
      <c r="H44" s="184"/>
      <c r="I44" s="141"/>
      <c r="J44" s="141"/>
      <c r="K44" s="234"/>
      <c r="L44" s="234"/>
      <c r="M44" s="141"/>
    </row>
    <row r="45" spans="1:13" ht="180">
      <c r="A45" s="134"/>
      <c r="B45" s="92" t="s">
        <v>275</v>
      </c>
      <c r="C45" s="134" t="s">
        <v>101</v>
      </c>
      <c r="D45" s="134" t="s">
        <v>152</v>
      </c>
      <c r="E45" s="233">
        <v>187500</v>
      </c>
      <c r="F45" s="233"/>
      <c r="G45" s="233"/>
      <c r="H45" s="233"/>
      <c r="I45" s="158">
        <f>E45</f>
        <v>187500</v>
      </c>
      <c r="J45" s="158">
        <v>200000</v>
      </c>
      <c r="K45" s="233"/>
      <c r="L45" s="233"/>
      <c r="M45" s="158">
        <v>200000</v>
      </c>
    </row>
    <row r="46" spans="1:13" ht="45">
      <c r="A46" s="134"/>
      <c r="B46" s="92" t="s">
        <v>174</v>
      </c>
      <c r="C46" s="134" t="s">
        <v>101</v>
      </c>
      <c r="D46" s="134" t="s">
        <v>152</v>
      </c>
      <c r="E46" s="233">
        <f>E39/E42</f>
        <v>92367.38333333333</v>
      </c>
      <c r="F46" s="233"/>
      <c r="G46" s="234"/>
      <c r="H46" s="234"/>
      <c r="I46" s="158">
        <f>E46</f>
        <v>92367.38333333333</v>
      </c>
      <c r="J46" s="141">
        <f>J39/J42</f>
        <v>90235.01666666666</v>
      </c>
      <c r="K46" s="234"/>
      <c r="L46" s="234"/>
      <c r="M46" s="141">
        <f>J46</f>
        <v>90235.01666666666</v>
      </c>
    </row>
    <row r="47" spans="1:13" ht="45">
      <c r="A47" s="134"/>
      <c r="B47" s="92" t="s">
        <v>175</v>
      </c>
      <c r="C47" s="134" t="s">
        <v>101</v>
      </c>
      <c r="D47" s="134" t="s">
        <v>152</v>
      </c>
      <c r="E47" s="234">
        <v>80</v>
      </c>
      <c r="F47" s="234"/>
      <c r="G47" s="182"/>
      <c r="H47" s="184"/>
      <c r="I47" s="141">
        <v>80</v>
      </c>
      <c r="J47" s="141">
        <v>85</v>
      </c>
      <c r="K47" s="234"/>
      <c r="L47" s="234"/>
      <c r="M47" s="141">
        <v>85</v>
      </c>
    </row>
    <row r="48" spans="1:13" ht="15">
      <c r="A48" s="134"/>
      <c r="B48" s="91" t="s">
        <v>44</v>
      </c>
      <c r="C48" s="134"/>
      <c r="D48" s="134"/>
      <c r="E48" s="234"/>
      <c r="F48" s="234"/>
      <c r="G48" s="182"/>
      <c r="H48" s="184"/>
      <c r="I48" s="141"/>
      <c r="J48" s="141"/>
      <c r="K48" s="234"/>
      <c r="L48" s="234"/>
      <c r="M48" s="141"/>
    </row>
    <row r="49" spans="1:13" ht="30">
      <c r="A49" s="134"/>
      <c r="B49" s="92" t="s">
        <v>176</v>
      </c>
      <c r="C49" s="134" t="s">
        <v>159</v>
      </c>
      <c r="D49" s="134" t="s">
        <v>152</v>
      </c>
      <c r="E49" s="234">
        <v>100</v>
      </c>
      <c r="F49" s="234"/>
      <c r="G49" s="182"/>
      <c r="H49" s="184"/>
      <c r="I49" s="141">
        <v>100</v>
      </c>
      <c r="J49" s="141">
        <v>100</v>
      </c>
      <c r="K49" s="234"/>
      <c r="L49" s="234"/>
      <c r="M49" s="141">
        <v>100</v>
      </c>
    </row>
    <row r="50" spans="1:13" ht="57.75" customHeight="1">
      <c r="A50" s="134"/>
      <c r="B50" s="89" t="s">
        <v>143</v>
      </c>
      <c r="C50" s="137"/>
      <c r="D50" s="134"/>
      <c r="E50" s="224"/>
      <c r="F50" s="224"/>
      <c r="G50" s="225"/>
      <c r="H50" s="226"/>
      <c r="I50" s="150"/>
      <c r="J50" s="135"/>
      <c r="K50" s="224"/>
      <c r="L50" s="224"/>
      <c r="M50" s="150"/>
    </row>
    <row r="51" spans="1:13" ht="15">
      <c r="A51" s="134">
        <v>2</v>
      </c>
      <c r="B51" s="89" t="s">
        <v>41</v>
      </c>
      <c r="C51" s="137"/>
      <c r="D51" s="134"/>
      <c r="E51" s="224"/>
      <c r="F51" s="224"/>
      <c r="G51" s="225"/>
      <c r="H51" s="226"/>
      <c r="I51" s="150"/>
      <c r="J51" s="135"/>
      <c r="K51" s="224"/>
      <c r="L51" s="224"/>
      <c r="M51" s="150"/>
    </row>
    <row r="52" spans="1:13" ht="15">
      <c r="A52" s="134"/>
      <c r="B52" s="92" t="s">
        <v>170</v>
      </c>
      <c r="C52" s="137" t="s">
        <v>101</v>
      </c>
      <c r="D52" s="134" t="s">
        <v>147</v>
      </c>
      <c r="E52" s="230">
        <v>300000</v>
      </c>
      <c r="F52" s="230"/>
      <c r="G52" s="231"/>
      <c r="H52" s="232"/>
      <c r="I52" s="159">
        <f>E52</f>
        <v>300000</v>
      </c>
      <c r="J52" s="159">
        <v>300000</v>
      </c>
      <c r="K52" s="230"/>
      <c r="L52" s="230"/>
      <c r="M52" s="159">
        <f>J52</f>
        <v>300000</v>
      </c>
    </row>
    <row r="53" spans="1:13" ht="15">
      <c r="A53" s="134"/>
      <c r="B53" s="89" t="s">
        <v>42</v>
      </c>
      <c r="C53" s="137"/>
      <c r="D53" s="134"/>
      <c r="E53" s="224"/>
      <c r="F53" s="224"/>
      <c r="G53" s="225"/>
      <c r="H53" s="226"/>
      <c r="I53" s="150"/>
      <c r="J53" s="135"/>
      <c r="K53" s="224"/>
      <c r="L53" s="224"/>
      <c r="M53" s="150"/>
    </row>
    <row r="54" spans="1:13" ht="15">
      <c r="A54" s="134"/>
      <c r="B54" s="94" t="s">
        <v>172</v>
      </c>
      <c r="C54" s="137" t="s">
        <v>151</v>
      </c>
      <c r="D54" s="134" t="s">
        <v>154</v>
      </c>
      <c r="E54" s="227">
        <v>4</v>
      </c>
      <c r="F54" s="227"/>
      <c r="G54" s="228"/>
      <c r="H54" s="229"/>
      <c r="I54" s="160">
        <f>E54</f>
        <v>4</v>
      </c>
      <c r="J54" s="160">
        <v>4</v>
      </c>
      <c r="K54" s="227"/>
      <c r="L54" s="227"/>
      <c r="M54" s="160">
        <f>J54</f>
        <v>4</v>
      </c>
    </row>
    <row r="55" spans="1:13" ht="15">
      <c r="A55" s="134"/>
      <c r="B55" s="89" t="s">
        <v>43</v>
      </c>
      <c r="C55" s="137"/>
      <c r="D55" s="134"/>
      <c r="E55" s="227"/>
      <c r="F55" s="227"/>
      <c r="G55" s="228"/>
      <c r="H55" s="229"/>
      <c r="I55" s="160"/>
      <c r="J55" s="160"/>
      <c r="K55" s="227"/>
      <c r="L55" s="227"/>
      <c r="M55" s="160"/>
    </row>
    <row r="56" spans="1:13" ht="30">
      <c r="A56" s="134"/>
      <c r="B56" s="92" t="s">
        <v>177</v>
      </c>
      <c r="C56" s="137" t="s">
        <v>101</v>
      </c>
      <c r="D56" s="134" t="s">
        <v>152</v>
      </c>
      <c r="E56" s="230">
        <v>75000</v>
      </c>
      <c r="F56" s="230"/>
      <c r="G56" s="231"/>
      <c r="H56" s="232"/>
      <c r="I56" s="159">
        <f>E56</f>
        <v>75000</v>
      </c>
      <c r="J56" s="159">
        <v>75000</v>
      </c>
      <c r="K56" s="230"/>
      <c r="L56" s="230"/>
      <c r="M56" s="159">
        <f>J56</f>
        <v>75000</v>
      </c>
    </row>
    <row r="57" spans="1:13" ht="15">
      <c r="A57" s="134"/>
      <c r="B57" s="89" t="s">
        <v>44</v>
      </c>
      <c r="C57" s="137"/>
      <c r="D57" s="134"/>
      <c r="E57" s="227"/>
      <c r="F57" s="227"/>
      <c r="G57" s="228"/>
      <c r="H57" s="229"/>
      <c r="I57" s="160"/>
      <c r="J57" s="160"/>
      <c r="K57" s="227"/>
      <c r="L57" s="227"/>
      <c r="M57" s="160"/>
    </row>
    <row r="58" spans="1:13" ht="45">
      <c r="A58" s="134"/>
      <c r="B58" s="92" t="s">
        <v>178</v>
      </c>
      <c r="C58" s="137" t="s">
        <v>159</v>
      </c>
      <c r="D58" s="134" t="s">
        <v>152</v>
      </c>
      <c r="E58" s="227">
        <v>100</v>
      </c>
      <c r="F58" s="227"/>
      <c r="G58" s="228"/>
      <c r="H58" s="229"/>
      <c r="I58" s="160">
        <v>1000</v>
      </c>
      <c r="J58" s="160">
        <v>100</v>
      </c>
      <c r="K58" s="227"/>
      <c r="L58" s="227"/>
      <c r="M58" s="160">
        <v>100</v>
      </c>
    </row>
  </sheetData>
  <sheetProtection/>
  <mergeCells count="92">
    <mergeCell ref="C5:C6"/>
    <mergeCell ref="G34:H35"/>
    <mergeCell ref="C33:C35"/>
    <mergeCell ref="A1:I1"/>
    <mergeCell ref="J1:L1"/>
    <mergeCell ref="A3:L3"/>
    <mergeCell ref="A5:A6"/>
    <mergeCell ref="B5:B6"/>
    <mergeCell ref="E5:G5"/>
    <mergeCell ref="H5:J5"/>
    <mergeCell ref="K5:M5"/>
    <mergeCell ref="E49:F49"/>
    <mergeCell ref="G49:H49"/>
    <mergeCell ref="G48:H48"/>
    <mergeCell ref="I34:I35"/>
    <mergeCell ref="J34:J35"/>
    <mergeCell ref="A31:L31"/>
    <mergeCell ref="A33:A35"/>
    <mergeCell ref="B33:B35"/>
    <mergeCell ref="E33:I33"/>
    <mergeCell ref="J33:M33"/>
    <mergeCell ref="E39:F39"/>
    <mergeCell ref="E41:F41"/>
    <mergeCell ref="E42:F42"/>
    <mergeCell ref="E38:F38"/>
    <mergeCell ref="M34:M35"/>
    <mergeCell ref="E36:F36"/>
    <mergeCell ref="G36:H36"/>
    <mergeCell ref="K36:L36"/>
    <mergeCell ref="E34:F35"/>
    <mergeCell ref="K34:L35"/>
    <mergeCell ref="K42:L42"/>
    <mergeCell ref="K44:L44"/>
    <mergeCell ref="K48:L48"/>
    <mergeCell ref="G42:H42"/>
    <mergeCell ref="E44:F44"/>
    <mergeCell ref="G44:H44"/>
    <mergeCell ref="G47:H47"/>
    <mergeCell ref="K47:L47"/>
    <mergeCell ref="E48:F48"/>
    <mergeCell ref="K49:L49"/>
    <mergeCell ref="D5:D6"/>
    <mergeCell ref="D33:D35"/>
    <mergeCell ref="K38:L38"/>
    <mergeCell ref="K39:L39"/>
    <mergeCell ref="K41:L41"/>
    <mergeCell ref="E47:F47"/>
    <mergeCell ref="G38:H38"/>
    <mergeCell ref="G39:H39"/>
    <mergeCell ref="G41:H41"/>
    <mergeCell ref="E37:F37"/>
    <mergeCell ref="G37:H37"/>
    <mergeCell ref="K37:L37"/>
    <mergeCell ref="E43:F43"/>
    <mergeCell ref="G43:H43"/>
    <mergeCell ref="K43:L43"/>
    <mergeCell ref="E40:F40"/>
    <mergeCell ref="G40:H40"/>
    <mergeCell ref="K40:L40"/>
    <mergeCell ref="E45:F45"/>
    <mergeCell ref="E46:F46"/>
    <mergeCell ref="G45:H45"/>
    <mergeCell ref="G46:H46"/>
    <mergeCell ref="K45:L45"/>
    <mergeCell ref="K46:L46"/>
    <mergeCell ref="G54:H54"/>
    <mergeCell ref="K54:L54"/>
    <mergeCell ref="E51:F51"/>
    <mergeCell ref="G51:H51"/>
    <mergeCell ref="K51:L51"/>
    <mergeCell ref="E52:F52"/>
    <mergeCell ref="G52:H52"/>
    <mergeCell ref="K52:L52"/>
    <mergeCell ref="E58:F58"/>
    <mergeCell ref="G58:H58"/>
    <mergeCell ref="K58:L58"/>
    <mergeCell ref="E55:F55"/>
    <mergeCell ref="G55:H55"/>
    <mergeCell ref="K55:L55"/>
    <mergeCell ref="E56:F56"/>
    <mergeCell ref="G56:H56"/>
    <mergeCell ref="K56:L56"/>
    <mergeCell ref="E50:F50"/>
    <mergeCell ref="G50:H50"/>
    <mergeCell ref="K50:L50"/>
    <mergeCell ref="E57:F57"/>
    <mergeCell ref="G57:H57"/>
    <mergeCell ref="K57:L57"/>
    <mergeCell ref="E53:F53"/>
    <mergeCell ref="G53:H53"/>
    <mergeCell ref="K53:L53"/>
    <mergeCell ref="E54:F54"/>
  </mergeCells>
  <printOptions/>
  <pageMargins left="0.7086614173228347" right="0.31496062992125984" top="0.7480314960629921" bottom="0.7480314960629921" header="0.31496062992125984" footer="0.31496062992125984"/>
  <pageSetup horizontalDpi="600" verticalDpi="600" orientation="landscape" paperSize="9" scale="70" r:id="rId1"/>
</worksheet>
</file>

<file path=xl/worksheets/sheet19.xml><?xml version="1.0" encoding="utf-8"?>
<worksheet xmlns="http://schemas.openxmlformats.org/spreadsheetml/2006/main" xmlns:r="http://schemas.openxmlformats.org/officeDocument/2006/relationships">
  <sheetPr>
    <tabColor theme="5" tint="0.5999900102615356"/>
  </sheetPr>
  <dimension ref="A1:M50"/>
  <sheetViews>
    <sheetView view="pageBreakPreview" zoomScaleSheetLayoutView="100" zoomScalePageLayoutView="0" workbookViewId="0" topLeftCell="B14">
      <selection activeCell="J36" sqref="J36"/>
    </sheetView>
  </sheetViews>
  <sheetFormatPr defaultColWidth="9.140625" defaultRowHeight="15"/>
  <cols>
    <col min="1" max="1" width="5.28125" style="0" customWidth="1"/>
    <col min="2" max="2" width="23.140625" style="0" customWidth="1"/>
    <col min="3" max="3" width="14.421875" style="0" customWidth="1"/>
    <col min="4" max="4" width="17.71093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193" t="s">
        <v>68</v>
      </c>
      <c r="B1" s="193"/>
      <c r="C1" s="193"/>
      <c r="D1" s="193"/>
      <c r="E1" s="193"/>
      <c r="F1" s="193"/>
      <c r="G1" s="193"/>
      <c r="H1" s="193"/>
      <c r="I1" s="193"/>
      <c r="J1" s="193"/>
      <c r="K1" s="193"/>
      <c r="L1" s="193"/>
    </row>
    <row r="2" ht="10.5" customHeight="1"/>
    <row r="3" spans="1:12" ht="15.75">
      <c r="A3" s="193" t="s">
        <v>238</v>
      </c>
      <c r="B3" s="193"/>
      <c r="C3" s="193"/>
      <c r="D3" s="193"/>
      <c r="E3" s="193"/>
      <c r="F3" s="193"/>
      <c r="G3" s="193"/>
      <c r="H3" s="193"/>
      <c r="I3" s="193"/>
      <c r="J3" s="193"/>
      <c r="K3" s="193"/>
      <c r="L3" s="193"/>
    </row>
    <row r="4" ht="15.75">
      <c r="M4" s="43" t="s">
        <v>17</v>
      </c>
    </row>
    <row r="5" spans="1:13" ht="15.75" customHeight="1">
      <c r="A5" s="165" t="s">
        <v>37</v>
      </c>
      <c r="B5" s="165" t="s">
        <v>38</v>
      </c>
      <c r="C5" s="253" t="s">
        <v>39</v>
      </c>
      <c r="D5" s="253" t="s">
        <v>40</v>
      </c>
      <c r="E5" s="165" t="s">
        <v>214</v>
      </c>
      <c r="F5" s="165"/>
      <c r="G5" s="165"/>
      <c r="H5" s="165" t="s">
        <v>215</v>
      </c>
      <c r="I5" s="165"/>
      <c r="J5" s="165"/>
      <c r="K5" s="165" t="s">
        <v>216</v>
      </c>
      <c r="L5" s="165"/>
      <c r="M5" s="165"/>
    </row>
    <row r="6" spans="1:13" ht="69.75" customHeight="1">
      <c r="A6" s="165"/>
      <c r="B6" s="165"/>
      <c r="C6" s="255"/>
      <c r="D6" s="255"/>
      <c r="E6" s="52" t="s">
        <v>21</v>
      </c>
      <c r="F6" s="52" t="s">
        <v>22</v>
      </c>
      <c r="G6" s="58" t="s">
        <v>45</v>
      </c>
      <c r="H6" s="52" t="s">
        <v>21</v>
      </c>
      <c r="I6" s="52" t="s">
        <v>22</v>
      </c>
      <c r="J6" s="52" t="s">
        <v>46</v>
      </c>
      <c r="K6" s="52" t="s">
        <v>21</v>
      </c>
      <c r="L6" s="52" t="s">
        <v>22</v>
      </c>
      <c r="M6" s="52" t="s">
        <v>32</v>
      </c>
    </row>
    <row r="7" spans="1:13" ht="15.75">
      <c r="A7" s="52">
        <v>1</v>
      </c>
      <c r="B7" s="58">
        <v>2</v>
      </c>
      <c r="C7" s="52">
        <v>3</v>
      </c>
      <c r="D7" s="52">
        <v>4</v>
      </c>
      <c r="E7" s="52">
        <v>5</v>
      </c>
      <c r="F7" s="52">
        <v>6</v>
      </c>
      <c r="G7" s="52">
        <v>7</v>
      </c>
      <c r="H7" s="52">
        <v>8</v>
      </c>
      <c r="I7" s="52">
        <v>9</v>
      </c>
      <c r="J7" s="52">
        <v>10</v>
      </c>
      <c r="K7" s="52">
        <v>11</v>
      </c>
      <c r="L7" s="52">
        <v>12</v>
      </c>
      <c r="M7" s="52">
        <v>13</v>
      </c>
    </row>
    <row r="8" spans="1:13" ht="15.75">
      <c r="A8" s="21"/>
      <c r="B8" s="86" t="s">
        <v>41</v>
      </c>
      <c r="C8" s="24"/>
      <c r="D8" s="16"/>
      <c r="E8" s="52"/>
      <c r="F8" s="52"/>
      <c r="G8" s="52"/>
      <c r="H8" s="52"/>
      <c r="I8" s="52"/>
      <c r="J8" s="52"/>
      <c r="K8" s="52"/>
      <c r="L8" s="52"/>
      <c r="M8" s="52"/>
    </row>
    <row r="9" spans="1:13" ht="15.75">
      <c r="A9" s="21"/>
      <c r="B9" s="29" t="s">
        <v>146</v>
      </c>
      <c r="C9" s="24" t="s">
        <v>101</v>
      </c>
      <c r="D9" s="16" t="s">
        <v>147</v>
      </c>
      <c r="E9" s="52">
        <v>319897.2</v>
      </c>
      <c r="F9" s="52"/>
      <c r="G9" s="52">
        <f>E9</f>
        <v>319897.2</v>
      </c>
      <c r="H9" s="111">
        <v>1235000</v>
      </c>
      <c r="I9" s="111"/>
      <c r="J9" s="111">
        <f>H9</f>
        <v>1235000</v>
      </c>
      <c r="K9" s="52">
        <v>1085000</v>
      </c>
      <c r="L9" s="52"/>
      <c r="M9" s="52">
        <f>K9</f>
        <v>1085000</v>
      </c>
    </row>
    <row r="10" spans="1:13" ht="15.75">
      <c r="A10" s="21"/>
      <c r="B10" s="86" t="s">
        <v>42</v>
      </c>
      <c r="C10" s="24"/>
      <c r="D10" s="16"/>
      <c r="E10" s="52"/>
      <c r="F10" s="52"/>
      <c r="G10" s="52"/>
      <c r="H10" s="111"/>
      <c r="I10" s="111"/>
      <c r="J10" s="111"/>
      <c r="K10" s="52"/>
      <c r="L10" s="52"/>
      <c r="M10" s="52"/>
    </row>
    <row r="11" spans="1:13" ht="63">
      <c r="A11" s="21"/>
      <c r="B11" s="29" t="s">
        <v>148</v>
      </c>
      <c r="C11" s="24" t="s">
        <v>151</v>
      </c>
      <c r="D11" s="16" t="s">
        <v>152</v>
      </c>
      <c r="E11" s="52">
        <v>14</v>
      </c>
      <c r="F11" s="52"/>
      <c r="G11" s="52">
        <v>14</v>
      </c>
      <c r="H11" s="111">
        <v>35</v>
      </c>
      <c r="I11" s="111"/>
      <c r="J11" s="111">
        <v>35</v>
      </c>
      <c r="K11" s="52">
        <v>20</v>
      </c>
      <c r="L11" s="52"/>
      <c r="M11" s="52">
        <v>20</v>
      </c>
    </row>
    <row r="12" spans="1:13" ht="63">
      <c r="A12" s="21"/>
      <c r="B12" s="29" t="s">
        <v>149</v>
      </c>
      <c r="C12" s="24" t="s">
        <v>101</v>
      </c>
      <c r="D12" s="16" t="s">
        <v>152</v>
      </c>
      <c r="E12" s="52">
        <v>69997.2</v>
      </c>
      <c r="F12" s="52"/>
      <c r="G12" s="52">
        <v>69997.2</v>
      </c>
      <c r="H12" s="111">
        <v>80000</v>
      </c>
      <c r="I12" s="111"/>
      <c r="J12" s="111">
        <v>80000</v>
      </c>
      <c r="K12" s="52">
        <v>80000</v>
      </c>
      <c r="L12" s="52"/>
      <c r="M12" s="52">
        <v>80000</v>
      </c>
    </row>
    <row r="13" spans="1:13" ht="31.5">
      <c r="A13" s="21"/>
      <c r="B13" s="29" t="s">
        <v>150</v>
      </c>
      <c r="C13" s="24" t="s">
        <v>153</v>
      </c>
      <c r="D13" s="16" t="s">
        <v>154</v>
      </c>
      <c r="E13" s="52">
        <v>2</v>
      </c>
      <c r="F13" s="52"/>
      <c r="G13" s="52">
        <v>2</v>
      </c>
      <c r="H13" s="111">
        <v>2</v>
      </c>
      <c r="I13" s="111"/>
      <c r="J13" s="111">
        <v>2</v>
      </c>
      <c r="K13" s="52">
        <v>2</v>
      </c>
      <c r="L13" s="52"/>
      <c r="M13" s="52">
        <v>2</v>
      </c>
    </row>
    <row r="14" spans="1:13" ht="63">
      <c r="A14" s="21"/>
      <c r="B14" s="29" t="s">
        <v>160</v>
      </c>
      <c r="C14" s="24" t="s">
        <v>161</v>
      </c>
      <c r="D14" s="16" t="s">
        <v>154</v>
      </c>
      <c r="E14" s="52"/>
      <c r="F14" s="52"/>
      <c r="G14" s="52"/>
      <c r="H14" s="111">
        <v>10</v>
      </c>
      <c r="I14" s="111"/>
      <c r="J14" s="111">
        <v>10</v>
      </c>
      <c r="K14" s="52">
        <v>10</v>
      </c>
      <c r="L14" s="52"/>
      <c r="M14" s="52">
        <v>10</v>
      </c>
    </row>
    <row r="15" spans="1:13" ht="63">
      <c r="A15" s="21"/>
      <c r="B15" s="29" t="s">
        <v>162</v>
      </c>
      <c r="C15" s="24" t="s">
        <v>161</v>
      </c>
      <c r="D15" s="16" t="s">
        <v>154</v>
      </c>
      <c r="E15" s="52"/>
      <c r="F15" s="52"/>
      <c r="G15" s="52"/>
      <c r="H15" s="111">
        <v>20</v>
      </c>
      <c r="I15" s="111"/>
      <c r="J15" s="111">
        <v>20</v>
      </c>
      <c r="K15" s="52">
        <v>20</v>
      </c>
      <c r="L15" s="52"/>
      <c r="M15" s="52">
        <v>20</v>
      </c>
    </row>
    <row r="16" spans="1:13" ht="47.25">
      <c r="A16" s="112"/>
      <c r="B16" s="29" t="s">
        <v>240</v>
      </c>
      <c r="C16" s="24" t="s">
        <v>161</v>
      </c>
      <c r="D16" s="16" t="s">
        <v>154</v>
      </c>
      <c r="E16" s="111"/>
      <c r="F16" s="111"/>
      <c r="G16" s="111"/>
      <c r="H16" s="111">
        <v>1</v>
      </c>
      <c r="I16" s="111"/>
      <c r="J16" s="111">
        <v>1</v>
      </c>
      <c r="K16" s="111"/>
      <c r="L16" s="111"/>
      <c r="M16" s="111"/>
    </row>
    <row r="17" spans="1:13" ht="15.75">
      <c r="A17" s="21"/>
      <c r="B17" s="86" t="s">
        <v>43</v>
      </c>
      <c r="C17" s="24"/>
      <c r="D17" s="16"/>
      <c r="E17" s="52"/>
      <c r="F17" s="52"/>
      <c r="G17" s="52"/>
      <c r="H17" s="52"/>
      <c r="I17" s="52"/>
      <c r="J17" s="52"/>
      <c r="K17" s="52"/>
      <c r="L17" s="52"/>
      <c r="M17" s="52"/>
    </row>
    <row r="18" spans="1:13" ht="47.25">
      <c r="A18" s="21"/>
      <c r="B18" s="29" t="s">
        <v>155</v>
      </c>
      <c r="C18" s="24" t="s">
        <v>101</v>
      </c>
      <c r="D18" s="16" t="s">
        <v>152</v>
      </c>
      <c r="E18" s="52">
        <v>138.61</v>
      </c>
      <c r="F18" s="52"/>
      <c r="G18" s="52">
        <f>E18</f>
        <v>138.61</v>
      </c>
      <c r="H18" s="111">
        <v>685</v>
      </c>
      <c r="I18" s="111"/>
      <c r="J18" s="111">
        <v>685</v>
      </c>
      <c r="K18" s="52">
        <v>685</v>
      </c>
      <c r="L18" s="52"/>
      <c r="M18" s="52">
        <v>685</v>
      </c>
    </row>
    <row r="19" spans="1:13" ht="47.25">
      <c r="A19" s="21"/>
      <c r="B19" s="29" t="s">
        <v>156</v>
      </c>
      <c r="C19" s="24" t="s">
        <v>101</v>
      </c>
      <c r="D19" s="16" t="s">
        <v>152</v>
      </c>
      <c r="E19" s="52">
        <v>5228.57</v>
      </c>
      <c r="F19" s="52"/>
      <c r="G19" s="52">
        <f>E19</f>
        <v>5228.57</v>
      </c>
      <c r="H19" s="111">
        <v>5700</v>
      </c>
      <c r="I19" s="111"/>
      <c r="J19" s="111">
        <v>5700</v>
      </c>
      <c r="K19" s="52">
        <v>6053</v>
      </c>
      <c r="L19" s="52"/>
      <c r="M19" s="52">
        <f>K19</f>
        <v>6053</v>
      </c>
    </row>
    <row r="20" spans="1:13" ht="31.5">
      <c r="A20" s="21"/>
      <c r="B20" s="29" t="s">
        <v>163</v>
      </c>
      <c r="C20" s="24" t="s">
        <v>101</v>
      </c>
      <c r="D20" s="16" t="s">
        <v>152</v>
      </c>
      <c r="E20" s="52"/>
      <c r="F20" s="52"/>
      <c r="G20" s="52"/>
      <c r="H20" s="111">
        <v>1500</v>
      </c>
      <c r="I20" s="111"/>
      <c r="J20" s="111">
        <v>1500</v>
      </c>
      <c r="K20" s="52">
        <v>1500</v>
      </c>
      <c r="L20" s="52"/>
      <c r="M20" s="52">
        <v>1500</v>
      </c>
    </row>
    <row r="21" spans="1:13" ht="31.5">
      <c r="A21" s="21"/>
      <c r="B21" s="29" t="s">
        <v>164</v>
      </c>
      <c r="C21" s="24" t="s">
        <v>101</v>
      </c>
      <c r="D21" s="16" t="s">
        <v>152</v>
      </c>
      <c r="E21" s="52"/>
      <c r="F21" s="52"/>
      <c r="G21" s="52"/>
      <c r="H21" s="111">
        <v>10000</v>
      </c>
      <c r="I21" s="111"/>
      <c r="J21" s="111">
        <v>10000</v>
      </c>
      <c r="K21" s="52">
        <f>H21</f>
        <v>10000</v>
      </c>
      <c r="L21" s="52"/>
      <c r="M21" s="52">
        <f>J21</f>
        <v>10000</v>
      </c>
    </row>
    <row r="22" spans="1:13" ht="63">
      <c r="A22" s="112"/>
      <c r="B22" s="29" t="s">
        <v>241</v>
      </c>
      <c r="C22" s="24" t="s">
        <v>101</v>
      </c>
      <c r="D22" s="16" t="s">
        <v>152</v>
      </c>
      <c r="E22" s="111"/>
      <c r="F22" s="111"/>
      <c r="G22" s="111"/>
      <c r="H22" s="111">
        <v>400000</v>
      </c>
      <c r="I22" s="111"/>
      <c r="J22" s="111">
        <v>400000</v>
      </c>
      <c r="K22" s="111"/>
      <c r="L22" s="111"/>
      <c r="M22" s="111"/>
    </row>
    <row r="23" spans="1:13" ht="15.75">
      <c r="A23" s="21"/>
      <c r="B23" s="86" t="s">
        <v>44</v>
      </c>
      <c r="C23" s="24"/>
      <c r="D23" s="16"/>
      <c r="E23" s="52"/>
      <c r="F23" s="52"/>
      <c r="G23" s="52"/>
      <c r="H23" s="52"/>
      <c r="I23" s="52"/>
      <c r="J23" s="52"/>
      <c r="K23" s="52"/>
      <c r="L23" s="52"/>
      <c r="M23" s="52"/>
    </row>
    <row r="24" spans="1:13" ht="78.75">
      <c r="A24" s="21"/>
      <c r="B24" s="25" t="s">
        <v>157</v>
      </c>
      <c r="C24" s="22" t="s">
        <v>159</v>
      </c>
      <c r="D24" s="16" t="s">
        <v>152</v>
      </c>
      <c r="E24" s="52">
        <v>42.5</v>
      </c>
      <c r="F24" s="52"/>
      <c r="G24" s="52">
        <f>E24</f>
        <v>42.5</v>
      </c>
      <c r="H24" s="52">
        <v>100</v>
      </c>
      <c r="I24" s="52"/>
      <c r="J24" s="52">
        <v>100</v>
      </c>
      <c r="K24" s="52">
        <v>100</v>
      </c>
      <c r="L24" s="52"/>
      <c r="M24" s="52">
        <v>100</v>
      </c>
    </row>
    <row r="25" spans="1:13" ht="47.25">
      <c r="A25" s="21"/>
      <c r="B25" s="25" t="s">
        <v>158</v>
      </c>
      <c r="C25" s="22" t="s">
        <v>159</v>
      </c>
      <c r="D25" s="16" t="s">
        <v>152</v>
      </c>
      <c r="E25" s="52">
        <v>66.67</v>
      </c>
      <c r="F25" s="52"/>
      <c r="G25" s="52">
        <v>66.67</v>
      </c>
      <c r="H25" s="52">
        <v>100</v>
      </c>
      <c r="I25" s="52"/>
      <c r="J25" s="52">
        <v>100</v>
      </c>
      <c r="K25" s="52">
        <v>100</v>
      </c>
      <c r="L25" s="52"/>
      <c r="M25" s="52">
        <v>100</v>
      </c>
    </row>
    <row r="26" spans="1:13" ht="63">
      <c r="A26" s="21"/>
      <c r="B26" s="29" t="s">
        <v>165</v>
      </c>
      <c r="C26" s="22" t="s">
        <v>159</v>
      </c>
      <c r="D26" s="29" t="s">
        <v>152</v>
      </c>
      <c r="E26" s="52">
        <v>100</v>
      </c>
      <c r="F26" s="52"/>
      <c r="G26" s="52">
        <v>100</v>
      </c>
      <c r="H26" s="52">
        <v>100</v>
      </c>
      <c r="I26" s="52"/>
      <c r="J26" s="52">
        <v>100</v>
      </c>
      <c r="K26" s="52">
        <v>100</v>
      </c>
      <c r="L26" s="52"/>
      <c r="M26" s="52">
        <v>100</v>
      </c>
    </row>
    <row r="28" spans="1:13" ht="15.75" customHeight="1">
      <c r="A28" s="193" t="s">
        <v>239</v>
      </c>
      <c r="B28" s="193"/>
      <c r="C28" s="193"/>
      <c r="D28" s="193"/>
      <c r="E28" s="193"/>
      <c r="F28" s="193"/>
      <c r="G28" s="193"/>
      <c r="H28" s="193"/>
      <c r="I28" s="193"/>
      <c r="J28" s="193"/>
      <c r="K28" s="193"/>
      <c r="L28" s="193"/>
      <c r="M28" s="53"/>
    </row>
    <row r="29" ht="15.75">
      <c r="M29" s="43" t="s">
        <v>17</v>
      </c>
    </row>
    <row r="30" spans="1:13" ht="15.75">
      <c r="A30" s="165" t="s">
        <v>37</v>
      </c>
      <c r="B30" s="165" t="s">
        <v>38</v>
      </c>
      <c r="C30" s="253" t="s">
        <v>39</v>
      </c>
      <c r="D30" s="253" t="s">
        <v>40</v>
      </c>
      <c r="E30" s="217" t="s">
        <v>90</v>
      </c>
      <c r="F30" s="217"/>
      <c r="G30" s="217"/>
      <c r="H30" s="217"/>
      <c r="I30" s="217"/>
      <c r="J30" s="215" t="s">
        <v>217</v>
      </c>
      <c r="K30" s="215"/>
      <c r="L30" s="215"/>
      <c r="M30" s="216"/>
    </row>
    <row r="31" spans="1:13" ht="15.75" customHeight="1">
      <c r="A31" s="165"/>
      <c r="B31" s="165"/>
      <c r="C31" s="254"/>
      <c r="D31" s="254"/>
      <c r="E31" s="213" t="s">
        <v>21</v>
      </c>
      <c r="F31" s="213"/>
      <c r="G31" s="256" t="s">
        <v>22</v>
      </c>
      <c r="H31" s="257"/>
      <c r="I31" s="213" t="s">
        <v>45</v>
      </c>
      <c r="J31" s="213" t="s">
        <v>21</v>
      </c>
      <c r="K31" s="213" t="s">
        <v>22</v>
      </c>
      <c r="L31" s="213"/>
      <c r="M31" s="213" t="s">
        <v>62</v>
      </c>
    </row>
    <row r="32" spans="1:13" ht="55.5" customHeight="1">
      <c r="A32" s="165"/>
      <c r="B32" s="165"/>
      <c r="C32" s="255"/>
      <c r="D32" s="255"/>
      <c r="E32" s="213"/>
      <c r="F32" s="213"/>
      <c r="G32" s="258"/>
      <c r="H32" s="259"/>
      <c r="I32" s="213"/>
      <c r="J32" s="213"/>
      <c r="K32" s="213"/>
      <c r="L32" s="213"/>
      <c r="M32" s="213"/>
    </row>
    <row r="33" spans="1:13" ht="15.75">
      <c r="A33" s="52">
        <v>1</v>
      </c>
      <c r="B33" s="52">
        <v>2</v>
      </c>
      <c r="C33" s="52">
        <v>3</v>
      </c>
      <c r="D33" s="52">
        <v>4</v>
      </c>
      <c r="E33" s="217">
        <v>5</v>
      </c>
      <c r="F33" s="217"/>
      <c r="G33" s="214">
        <v>6</v>
      </c>
      <c r="H33" s="216"/>
      <c r="I33" s="57">
        <v>7</v>
      </c>
      <c r="J33" s="57">
        <v>8</v>
      </c>
      <c r="K33" s="217">
        <v>9</v>
      </c>
      <c r="L33" s="217"/>
      <c r="M33" s="57">
        <v>10</v>
      </c>
    </row>
    <row r="34" spans="1:13" ht="15.75">
      <c r="A34" s="52"/>
      <c r="B34" s="25" t="s">
        <v>41</v>
      </c>
      <c r="C34" s="52"/>
      <c r="D34" s="52"/>
      <c r="E34" s="214"/>
      <c r="F34" s="216"/>
      <c r="G34" s="214"/>
      <c r="H34" s="216"/>
      <c r="I34" s="57"/>
      <c r="J34" s="57"/>
      <c r="K34" s="251"/>
      <c r="L34" s="252"/>
      <c r="M34" s="57"/>
    </row>
    <row r="35" spans="1:13" ht="15.75">
      <c r="A35" s="52"/>
      <c r="B35" s="29" t="s">
        <v>146</v>
      </c>
      <c r="C35" s="52" t="s">
        <v>101</v>
      </c>
      <c r="D35" s="52" t="s">
        <v>147</v>
      </c>
      <c r="E35" s="214">
        <v>1200000</v>
      </c>
      <c r="F35" s="216"/>
      <c r="G35" s="214"/>
      <c r="H35" s="216"/>
      <c r="I35" s="57">
        <f>E35</f>
        <v>1200000</v>
      </c>
      <c r="J35" s="57">
        <v>1220000</v>
      </c>
      <c r="K35" s="214"/>
      <c r="L35" s="216"/>
      <c r="M35" s="57">
        <f>J35</f>
        <v>1220000</v>
      </c>
    </row>
    <row r="36" spans="1:13" ht="15.75">
      <c r="A36" s="52"/>
      <c r="B36" s="25" t="s">
        <v>42</v>
      </c>
      <c r="C36" s="52"/>
      <c r="D36" s="52"/>
      <c r="E36" s="214"/>
      <c r="F36" s="216"/>
      <c r="G36" s="214"/>
      <c r="H36" s="216"/>
      <c r="I36" s="57"/>
      <c r="J36" s="57"/>
      <c r="K36" s="214"/>
      <c r="L36" s="216"/>
      <c r="M36" s="57"/>
    </row>
    <row r="37" spans="1:13" ht="63">
      <c r="A37" s="52"/>
      <c r="B37" s="25" t="s">
        <v>148</v>
      </c>
      <c r="C37" s="24" t="s">
        <v>151</v>
      </c>
      <c r="D37" s="16" t="s">
        <v>152</v>
      </c>
      <c r="E37" s="167">
        <v>20</v>
      </c>
      <c r="F37" s="169"/>
      <c r="G37" s="167"/>
      <c r="H37" s="169"/>
      <c r="I37" s="56">
        <v>20</v>
      </c>
      <c r="J37" s="56">
        <v>20</v>
      </c>
      <c r="K37" s="167"/>
      <c r="L37" s="169"/>
      <c r="M37" s="56">
        <v>20</v>
      </c>
    </row>
    <row r="38" spans="1:13" ht="63">
      <c r="A38" s="52"/>
      <c r="B38" s="25" t="s">
        <v>149</v>
      </c>
      <c r="C38" s="24" t="s">
        <v>101</v>
      </c>
      <c r="D38" s="16" t="s">
        <v>152</v>
      </c>
      <c r="E38" s="167">
        <v>90000</v>
      </c>
      <c r="F38" s="169"/>
      <c r="G38" s="167"/>
      <c r="H38" s="169"/>
      <c r="I38" s="56">
        <f>E38</f>
        <v>90000</v>
      </c>
      <c r="J38" s="56">
        <v>100000</v>
      </c>
      <c r="K38" s="167"/>
      <c r="L38" s="169"/>
      <c r="M38" s="56">
        <f>J38</f>
        <v>100000</v>
      </c>
    </row>
    <row r="39" spans="1:13" ht="31.5">
      <c r="A39" s="52"/>
      <c r="B39" s="29" t="s">
        <v>150</v>
      </c>
      <c r="C39" s="24" t="s">
        <v>153</v>
      </c>
      <c r="D39" s="16" t="s">
        <v>154</v>
      </c>
      <c r="E39" s="167">
        <v>2</v>
      </c>
      <c r="F39" s="169"/>
      <c r="G39" s="167"/>
      <c r="H39" s="169"/>
      <c r="I39" s="54">
        <v>2</v>
      </c>
      <c r="J39" s="54">
        <v>2</v>
      </c>
      <c r="K39" s="167"/>
      <c r="L39" s="169"/>
      <c r="M39" s="54">
        <v>2</v>
      </c>
    </row>
    <row r="40" spans="1:13" ht="63">
      <c r="A40" s="52"/>
      <c r="B40" s="29" t="s">
        <v>160</v>
      </c>
      <c r="C40" s="24" t="s">
        <v>161</v>
      </c>
      <c r="D40" s="16" t="s">
        <v>154</v>
      </c>
      <c r="E40" s="167">
        <v>10</v>
      </c>
      <c r="F40" s="169"/>
      <c r="G40" s="167"/>
      <c r="H40" s="169"/>
      <c r="I40" s="54">
        <v>10</v>
      </c>
      <c r="J40" s="54">
        <v>10</v>
      </c>
      <c r="K40" s="167"/>
      <c r="L40" s="169"/>
      <c r="M40" s="54">
        <v>10</v>
      </c>
    </row>
    <row r="41" spans="1:13" ht="63">
      <c r="A41" s="52"/>
      <c r="B41" s="29" t="s">
        <v>162</v>
      </c>
      <c r="C41" s="24" t="s">
        <v>161</v>
      </c>
      <c r="D41" s="16" t="s">
        <v>154</v>
      </c>
      <c r="E41" s="167">
        <v>20</v>
      </c>
      <c r="F41" s="169"/>
      <c r="G41" s="167"/>
      <c r="H41" s="169"/>
      <c r="I41" s="54">
        <v>20</v>
      </c>
      <c r="J41" s="54">
        <v>20</v>
      </c>
      <c r="K41" s="167"/>
      <c r="L41" s="169"/>
      <c r="M41" s="54">
        <v>20</v>
      </c>
    </row>
    <row r="42" spans="1:13" ht="15.75">
      <c r="A42" s="52"/>
      <c r="B42" s="25" t="s">
        <v>43</v>
      </c>
      <c r="C42" s="24"/>
      <c r="D42" s="16"/>
      <c r="E42" s="180"/>
      <c r="F42" s="180"/>
      <c r="G42" s="167"/>
      <c r="H42" s="169"/>
      <c r="I42" s="54"/>
      <c r="J42" s="54"/>
      <c r="K42" s="180"/>
      <c r="L42" s="180"/>
      <c r="M42" s="54"/>
    </row>
    <row r="43" spans="1:13" ht="47.25">
      <c r="A43" s="52"/>
      <c r="B43" s="25" t="s">
        <v>155</v>
      </c>
      <c r="C43" s="24" t="s">
        <v>101</v>
      </c>
      <c r="D43" s="16" t="s">
        <v>152</v>
      </c>
      <c r="E43" s="167">
        <v>727</v>
      </c>
      <c r="F43" s="169"/>
      <c r="G43" s="167"/>
      <c r="H43" s="169"/>
      <c r="I43" s="54">
        <v>727</v>
      </c>
      <c r="J43" s="54">
        <v>772</v>
      </c>
      <c r="K43" s="167"/>
      <c r="L43" s="169"/>
      <c r="M43" s="54">
        <v>772</v>
      </c>
    </row>
    <row r="44" spans="1:13" ht="47.25">
      <c r="A44" s="52"/>
      <c r="B44" s="29" t="s">
        <v>156</v>
      </c>
      <c r="C44" s="24" t="s">
        <v>101</v>
      </c>
      <c r="D44" s="16" t="s">
        <v>152</v>
      </c>
      <c r="E44" s="167">
        <v>6428</v>
      </c>
      <c r="F44" s="169"/>
      <c r="G44" s="167"/>
      <c r="H44" s="169"/>
      <c r="I44" s="54">
        <v>6428</v>
      </c>
      <c r="J44" s="54">
        <v>6827</v>
      </c>
      <c r="K44" s="167"/>
      <c r="L44" s="169"/>
      <c r="M44" s="54">
        <v>6827</v>
      </c>
    </row>
    <row r="45" spans="1:13" ht="31.5">
      <c r="A45" s="52"/>
      <c r="B45" s="29" t="s">
        <v>163</v>
      </c>
      <c r="C45" s="24" t="s">
        <v>101</v>
      </c>
      <c r="D45" s="16" t="s">
        <v>152</v>
      </c>
      <c r="E45" s="167">
        <v>1500</v>
      </c>
      <c r="F45" s="169"/>
      <c r="G45" s="167"/>
      <c r="H45" s="169"/>
      <c r="I45" s="54">
        <v>1500</v>
      </c>
      <c r="J45" s="54">
        <v>1500</v>
      </c>
      <c r="K45" s="167"/>
      <c r="L45" s="169"/>
      <c r="M45" s="54">
        <v>1500</v>
      </c>
    </row>
    <row r="46" spans="1:13" ht="31.5">
      <c r="A46" s="52"/>
      <c r="B46" s="29" t="s">
        <v>164</v>
      </c>
      <c r="C46" s="24" t="s">
        <v>101</v>
      </c>
      <c r="D46" s="16" t="s">
        <v>152</v>
      </c>
      <c r="E46" s="167">
        <v>10000</v>
      </c>
      <c r="F46" s="169"/>
      <c r="G46" s="167"/>
      <c r="H46" s="169"/>
      <c r="I46" s="54">
        <v>10000</v>
      </c>
      <c r="J46" s="54">
        <v>10000</v>
      </c>
      <c r="K46" s="167"/>
      <c r="L46" s="169"/>
      <c r="M46" s="54">
        <v>10000</v>
      </c>
    </row>
    <row r="47" spans="1:13" ht="15.75">
      <c r="A47" s="52"/>
      <c r="B47" s="25" t="s">
        <v>44</v>
      </c>
      <c r="C47" s="24"/>
      <c r="D47" s="16"/>
      <c r="E47" s="180"/>
      <c r="F47" s="180"/>
      <c r="G47" s="167"/>
      <c r="H47" s="169"/>
      <c r="I47" s="54"/>
      <c r="J47" s="54"/>
      <c r="K47" s="180"/>
      <c r="L47" s="180"/>
      <c r="M47" s="54"/>
    </row>
    <row r="48" spans="1:13" ht="78.75">
      <c r="A48" s="52"/>
      <c r="B48" s="25" t="s">
        <v>157</v>
      </c>
      <c r="C48" s="22" t="s">
        <v>159</v>
      </c>
      <c r="D48" s="16" t="s">
        <v>152</v>
      </c>
      <c r="E48" s="167">
        <v>100</v>
      </c>
      <c r="F48" s="169"/>
      <c r="G48" s="167"/>
      <c r="H48" s="169"/>
      <c r="I48" s="54">
        <v>100</v>
      </c>
      <c r="J48" s="54">
        <v>100</v>
      </c>
      <c r="K48" s="167"/>
      <c r="L48" s="169"/>
      <c r="M48" s="54">
        <v>100</v>
      </c>
    </row>
    <row r="49" spans="1:13" ht="47.25">
      <c r="A49" s="52"/>
      <c r="B49" s="25" t="s">
        <v>158</v>
      </c>
      <c r="C49" s="22" t="s">
        <v>159</v>
      </c>
      <c r="D49" s="16" t="s">
        <v>152</v>
      </c>
      <c r="E49" s="167">
        <v>100</v>
      </c>
      <c r="F49" s="169"/>
      <c r="G49" s="167"/>
      <c r="H49" s="169"/>
      <c r="I49" s="54">
        <v>100</v>
      </c>
      <c r="J49" s="54">
        <v>100</v>
      </c>
      <c r="K49" s="167"/>
      <c r="L49" s="169"/>
      <c r="M49" s="54">
        <v>100</v>
      </c>
    </row>
    <row r="50" spans="1:13" ht="63">
      <c r="A50" s="52"/>
      <c r="B50" s="29" t="s">
        <v>165</v>
      </c>
      <c r="C50" s="22" t="s">
        <v>159</v>
      </c>
      <c r="D50" s="29" t="s">
        <v>152</v>
      </c>
      <c r="E50" s="167">
        <v>100</v>
      </c>
      <c r="F50" s="169"/>
      <c r="G50" s="167"/>
      <c r="H50" s="169"/>
      <c r="I50" s="54">
        <v>100</v>
      </c>
      <c r="J50" s="54">
        <v>100</v>
      </c>
      <c r="K50" s="167"/>
      <c r="L50" s="169"/>
      <c r="M50" s="73">
        <v>100</v>
      </c>
    </row>
  </sheetData>
  <sheetProtection/>
  <mergeCells count="77">
    <mergeCell ref="A1:I1"/>
    <mergeCell ref="J1:L1"/>
    <mergeCell ref="A3:L3"/>
    <mergeCell ref="A5:A6"/>
    <mergeCell ref="B5:B6"/>
    <mergeCell ref="C5:C6"/>
    <mergeCell ref="D5:D6"/>
    <mergeCell ref="E5:G5"/>
    <mergeCell ref="H5:J5"/>
    <mergeCell ref="K5:M5"/>
    <mergeCell ref="A28:L28"/>
    <mergeCell ref="A30:A32"/>
    <mergeCell ref="B30:B32"/>
    <mergeCell ref="C30:C32"/>
    <mergeCell ref="D30:D32"/>
    <mergeCell ref="E30:I30"/>
    <mergeCell ref="J30:M30"/>
    <mergeCell ref="E31:F32"/>
    <mergeCell ref="G31:H32"/>
    <mergeCell ref="I31:I32"/>
    <mergeCell ref="J31:J32"/>
    <mergeCell ref="K31:L32"/>
    <mergeCell ref="M31:M32"/>
    <mergeCell ref="E33:F33"/>
    <mergeCell ref="G33:H33"/>
    <mergeCell ref="K33:L33"/>
    <mergeCell ref="E34:F34"/>
    <mergeCell ref="G34:H34"/>
    <mergeCell ref="K34:L34"/>
    <mergeCell ref="E35:F35"/>
    <mergeCell ref="G35:H35"/>
    <mergeCell ref="K35:L35"/>
    <mergeCell ref="E49:F49"/>
    <mergeCell ref="G49:H49"/>
    <mergeCell ref="E50:F50"/>
    <mergeCell ref="G50:H50"/>
    <mergeCell ref="K37:L37"/>
    <mergeCell ref="K38:L38"/>
    <mergeCell ref="K39:L39"/>
    <mergeCell ref="E48:F48"/>
    <mergeCell ref="G48:H48"/>
    <mergeCell ref="E47:F47"/>
    <mergeCell ref="G47:H47"/>
    <mergeCell ref="K47:L47"/>
    <mergeCell ref="E36:F36"/>
    <mergeCell ref="G36:H36"/>
    <mergeCell ref="K36:L36"/>
    <mergeCell ref="E44:F44"/>
    <mergeCell ref="E45:F45"/>
    <mergeCell ref="E38:F38"/>
    <mergeCell ref="E41:F41"/>
    <mergeCell ref="G41:H41"/>
    <mergeCell ref="K50:L50"/>
    <mergeCell ref="E42:F42"/>
    <mergeCell ref="G42:H42"/>
    <mergeCell ref="K42:L42"/>
    <mergeCell ref="G45:H45"/>
    <mergeCell ref="K48:L48"/>
    <mergeCell ref="K49:L49"/>
    <mergeCell ref="E46:F46"/>
    <mergeCell ref="G46:H46"/>
    <mergeCell ref="K46:L46"/>
    <mergeCell ref="K41:L41"/>
    <mergeCell ref="E37:F37"/>
    <mergeCell ref="G37:H37"/>
    <mergeCell ref="G38:H38"/>
    <mergeCell ref="G39:H39"/>
    <mergeCell ref="G40:H40"/>
    <mergeCell ref="E39:F39"/>
    <mergeCell ref="E40:F40"/>
    <mergeCell ref="K40:L40"/>
    <mergeCell ref="K43:L43"/>
    <mergeCell ref="K44:L44"/>
    <mergeCell ref="K45:L45"/>
    <mergeCell ref="E43:F43"/>
    <mergeCell ref="G43:H43"/>
    <mergeCell ref="G44:H44"/>
  </mergeCells>
  <printOptions/>
  <pageMargins left="0.7086614173228347" right="0.31496062992125984"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J28"/>
  <sheetViews>
    <sheetView view="pageBreakPreview" zoomScaleSheetLayoutView="100" zoomScalePageLayoutView="0" workbookViewId="0" topLeftCell="A22">
      <selection activeCell="A26" sqref="A26"/>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7.00390625" style="0" customWidth="1"/>
    <col min="8" max="8" width="31.7109375" style="0" customWidth="1"/>
    <col min="9" max="9" width="16.00390625" style="0" customWidth="1"/>
    <col min="10" max="10" width="6.57421875" style="0" customWidth="1"/>
  </cols>
  <sheetData>
    <row r="1" spans="3:10" ht="15.75" customHeight="1">
      <c r="C1" s="6"/>
      <c r="D1" s="6"/>
      <c r="E1" s="6"/>
      <c r="F1" s="6"/>
      <c r="G1" s="6"/>
      <c r="H1" s="189" t="s">
        <v>0</v>
      </c>
      <c r="I1" s="189"/>
      <c r="J1" s="189"/>
    </row>
    <row r="2" spans="3:10" ht="15.75" customHeight="1">
      <c r="C2" s="6"/>
      <c r="D2" s="6"/>
      <c r="E2" s="6"/>
      <c r="F2" s="6"/>
      <c r="G2" s="6"/>
      <c r="H2" s="189" t="s">
        <v>1</v>
      </c>
      <c r="I2" s="189"/>
      <c r="J2" s="189"/>
    </row>
    <row r="3" spans="3:10" ht="15.75" customHeight="1">
      <c r="C3" s="6"/>
      <c r="D3" s="6"/>
      <c r="E3" s="6"/>
      <c r="F3" s="6"/>
      <c r="G3" s="6"/>
      <c r="H3" s="189" t="s">
        <v>2</v>
      </c>
      <c r="I3" s="189"/>
      <c r="J3" s="189"/>
    </row>
    <row r="4" spans="1:10" ht="15.75">
      <c r="A4" s="1"/>
      <c r="B4" s="1"/>
      <c r="C4" s="6"/>
      <c r="D4" s="6"/>
      <c r="E4" s="6"/>
      <c r="F4" s="6"/>
      <c r="G4" s="6"/>
      <c r="H4" s="189" t="s">
        <v>11</v>
      </c>
      <c r="I4" s="189"/>
      <c r="J4" s="189"/>
    </row>
    <row r="5" spans="1:10" ht="15.75">
      <c r="A5" s="6"/>
      <c r="B5" s="6"/>
      <c r="C5" s="6"/>
      <c r="D5" s="6"/>
      <c r="E5" s="6"/>
      <c r="F5" s="6"/>
      <c r="G5" s="6"/>
      <c r="H5" s="189" t="s">
        <v>12</v>
      </c>
      <c r="I5" s="189"/>
      <c r="J5" s="189"/>
    </row>
    <row r="6" spans="1:10" ht="15.75">
      <c r="A6" s="6"/>
      <c r="B6" s="6"/>
      <c r="C6" s="6"/>
      <c r="D6" s="6"/>
      <c r="E6" s="6"/>
      <c r="F6" s="6"/>
      <c r="G6" s="6"/>
      <c r="H6" s="6"/>
      <c r="I6" s="6"/>
      <c r="J6" s="6"/>
    </row>
    <row r="7" spans="1:10" ht="18.75">
      <c r="A7" s="191" t="s">
        <v>220</v>
      </c>
      <c r="B7" s="191"/>
      <c r="C7" s="191"/>
      <c r="D7" s="191"/>
      <c r="E7" s="191"/>
      <c r="F7" s="191"/>
      <c r="G7" s="191"/>
      <c r="H7" s="191"/>
      <c r="I7" s="191"/>
      <c r="J7" s="191"/>
    </row>
    <row r="8" spans="1:10" ht="15.75">
      <c r="A8" s="6"/>
      <c r="B8" s="6"/>
      <c r="C8" s="6"/>
      <c r="D8" s="6"/>
      <c r="E8" s="6"/>
      <c r="F8" s="6"/>
      <c r="G8" s="6"/>
      <c r="H8" s="6"/>
      <c r="I8" s="6"/>
      <c r="J8" s="6"/>
    </row>
    <row r="9" spans="1:10" ht="24" customHeight="1">
      <c r="A9" s="6"/>
      <c r="B9" s="6"/>
      <c r="C9" s="6"/>
      <c r="D9" s="6"/>
      <c r="E9" s="6"/>
      <c r="F9" s="6"/>
      <c r="G9" s="6"/>
      <c r="H9" s="6"/>
      <c r="I9" s="6"/>
      <c r="J9" s="6"/>
    </row>
    <row r="10" spans="1:10" ht="25.5" customHeight="1">
      <c r="A10" s="190" t="s">
        <v>117</v>
      </c>
      <c r="B10" s="190"/>
      <c r="C10" s="190"/>
      <c r="D10" s="190"/>
      <c r="E10" s="190"/>
      <c r="F10" s="190"/>
      <c r="G10" s="192">
        <v>27</v>
      </c>
      <c r="H10" s="192"/>
      <c r="I10" s="192">
        <v>39816211</v>
      </c>
      <c r="J10" s="192"/>
    </row>
    <row r="11" spans="1:10" ht="34.5" customHeight="1">
      <c r="A11" s="196" t="s">
        <v>18</v>
      </c>
      <c r="B11" s="196"/>
      <c r="C11" s="196"/>
      <c r="D11" s="196"/>
      <c r="E11" s="196"/>
      <c r="F11" s="196"/>
      <c r="G11" s="194" t="s">
        <v>76</v>
      </c>
      <c r="H11" s="194"/>
      <c r="I11" s="194" t="s">
        <v>74</v>
      </c>
      <c r="J11" s="194"/>
    </row>
    <row r="12" spans="1:10" ht="18.75" customHeight="1">
      <c r="A12" s="8"/>
      <c r="B12" s="34"/>
      <c r="C12" s="8"/>
      <c r="D12" s="8"/>
      <c r="E12" s="8"/>
      <c r="F12" s="8"/>
      <c r="G12" s="38"/>
      <c r="H12" s="38"/>
      <c r="I12" s="38"/>
      <c r="J12" s="38"/>
    </row>
    <row r="13" spans="1:10" ht="18.75" customHeight="1">
      <c r="A13" s="190" t="str">
        <f>A10</f>
        <v>1. Управління економіки Хмельницької міської ради </v>
      </c>
      <c r="B13" s="190"/>
      <c r="C13" s="190"/>
      <c r="D13" s="190"/>
      <c r="E13" s="190"/>
      <c r="F13" s="190"/>
      <c r="G13" s="192">
        <v>27</v>
      </c>
      <c r="H13" s="192"/>
      <c r="I13" s="192">
        <f>I10</f>
        <v>39816211</v>
      </c>
      <c r="J13" s="192"/>
    </row>
    <row r="14" spans="1:10" ht="66.75" customHeight="1">
      <c r="A14" s="196" t="s">
        <v>19</v>
      </c>
      <c r="B14" s="196"/>
      <c r="C14" s="196"/>
      <c r="D14" s="196"/>
      <c r="E14" s="196"/>
      <c r="F14" s="196"/>
      <c r="G14" s="194" t="s">
        <v>84</v>
      </c>
      <c r="H14" s="194"/>
      <c r="I14" s="194" t="s">
        <v>74</v>
      </c>
      <c r="J14" s="194"/>
    </row>
    <row r="15" spans="1:10" ht="21.75" customHeight="1">
      <c r="A15" s="190" t="s">
        <v>118</v>
      </c>
      <c r="B15" s="190"/>
      <c r="C15" s="192">
        <v>7610</v>
      </c>
      <c r="D15" s="192"/>
      <c r="E15" s="197" t="s">
        <v>108</v>
      </c>
      <c r="F15" s="197"/>
      <c r="G15" s="198" t="s">
        <v>119</v>
      </c>
      <c r="H15" s="198"/>
      <c r="I15" s="199">
        <v>22564000000</v>
      </c>
      <c r="J15" s="199"/>
    </row>
    <row r="16" spans="1:10" ht="66.75" customHeight="1">
      <c r="A16" s="177" t="s">
        <v>86</v>
      </c>
      <c r="B16" s="177"/>
      <c r="C16" s="177" t="s">
        <v>87</v>
      </c>
      <c r="D16" s="177"/>
      <c r="E16" s="177" t="s">
        <v>88</v>
      </c>
      <c r="F16" s="177"/>
      <c r="G16" s="194" t="s">
        <v>85</v>
      </c>
      <c r="H16" s="194"/>
      <c r="I16" s="194" t="s">
        <v>75</v>
      </c>
      <c r="J16" s="194"/>
    </row>
    <row r="17" spans="1:10" ht="21.75" customHeight="1">
      <c r="A17" s="8"/>
      <c r="B17" s="34"/>
      <c r="C17" s="8"/>
      <c r="D17" s="8"/>
      <c r="E17" s="8"/>
      <c r="F17" s="8"/>
      <c r="G17" s="12"/>
      <c r="H17" s="12"/>
      <c r="I17" s="12"/>
      <c r="J17" s="12"/>
    </row>
    <row r="18" spans="1:10" ht="15.75">
      <c r="A18" s="193" t="s">
        <v>221</v>
      </c>
      <c r="B18" s="193"/>
      <c r="C18" s="193"/>
      <c r="D18" s="193"/>
      <c r="E18" s="193"/>
      <c r="F18" s="193"/>
      <c r="G18" s="193"/>
      <c r="H18" s="193"/>
      <c r="I18" s="193"/>
      <c r="J18" s="193"/>
    </row>
    <row r="19" spans="1:10" ht="31.5" customHeight="1">
      <c r="A19" s="202" t="s">
        <v>120</v>
      </c>
      <c r="B19" s="202"/>
      <c r="C19" s="202"/>
      <c r="D19" s="202"/>
      <c r="E19" s="202"/>
      <c r="F19" s="202"/>
      <c r="G19" s="202"/>
      <c r="H19" s="202"/>
      <c r="I19" s="202"/>
      <c r="J19" s="6"/>
    </row>
    <row r="20" spans="1:10" ht="21.75" customHeight="1">
      <c r="A20" s="193" t="s">
        <v>64</v>
      </c>
      <c r="B20" s="193"/>
      <c r="C20" s="193"/>
      <c r="D20" s="193"/>
      <c r="E20" s="193"/>
      <c r="F20" s="193"/>
      <c r="G20" s="193"/>
      <c r="H20" s="193"/>
      <c r="I20" s="193"/>
      <c r="J20" s="193"/>
    </row>
    <row r="21" spans="1:10" ht="100.5" customHeight="1">
      <c r="A21" s="201" t="s">
        <v>121</v>
      </c>
      <c r="B21" s="201"/>
      <c r="C21" s="201"/>
      <c r="D21" s="201"/>
      <c r="E21" s="201"/>
      <c r="F21" s="201"/>
      <c r="G21" s="201"/>
      <c r="H21" s="201"/>
      <c r="I21" s="201"/>
      <c r="J21" s="201"/>
    </row>
    <row r="22" spans="1:10" ht="56.25" customHeight="1">
      <c r="A22" s="193" t="s">
        <v>65</v>
      </c>
      <c r="B22" s="193"/>
      <c r="C22" s="193"/>
      <c r="D22" s="193"/>
      <c r="E22" s="193"/>
      <c r="F22" s="193"/>
      <c r="G22" s="193"/>
      <c r="H22" s="193"/>
      <c r="I22" s="193"/>
      <c r="J22" s="193"/>
    </row>
    <row r="23" spans="1:10" ht="96" customHeight="1">
      <c r="A23" s="201" t="s">
        <v>121</v>
      </c>
      <c r="B23" s="201"/>
      <c r="C23" s="201"/>
      <c r="D23" s="201"/>
      <c r="E23" s="201"/>
      <c r="F23" s="201"/>
      <c r="G23" s="201"/>
      <c r="H23" s="201"/>
      <c r="I23" s="201"/>
      <c r="J23" s="201"/>
    </row>
    <row r="24" spans="1:10" ht="21.75" customHeight="1">
      <c r="A24" s="193" t="s">
        <v>66</v>
      </c>
      <c r="B24" s="193"/>
      <c r="C24" s="193"/>
      <c r="D24" s="193"/>
      <c r="E24" s="193"/>
      <c r="F24" s="193"/>
      <c r="G24" s="193"/>
      <c r="H24" s="193"/>
      <c r="I24" s="193"/>
      <c r="J24" s="193"/>
    </row>
    <row r="25" spans="1:10" ht="162.75" customHeight="1">
      <c r="A25" s="200" t="s">
        <v>270</v>
      </c>
      <c r="B25" s="200"/>
      <c r="C25" s="200"/>
      <c r="D25" s="200"/>
      <c r="E25" s="200"/>
      <c r="F25" s="200"/>
      <c r="G25" s="200"/>
      <c r="H25" s="200"/>
      <c r="I25" s="200"/>
      <c r="J25" s="200"/>
    </row>
    <row r="26" spans="1:2" ht="15.75">
      <c r="A26" s="2"/>
      <c r="B26" s="2"/>
    </row>
    <row r="28" spans="1:2" ht="15.75">
      <c r="A28" s="2"/>
      <c r="B28" s="2"/>
    </row>
  </sheetData>
  <sheetProtection/>
  <mergeCells count="36">
    <mergeCell ref="A19:I19"/>
    <mergeCell ref="A21:J21"/>
    <mergeCell ref="G10:H10"/>
    <mergeCell ref="A7:J7"/>
    <mergeCell ref="H1:J1"/>
    <mergeCell ref="H2:J2"/>
    <mergeCell ref="H3:J3"/>
    <mergeCell ref="H4:J4"/>
    <mergeCell ref="H5:J5"/>
    <mergeCell ref="G11:H11"/>
    <mergeCell ref="I10:J10"/>
    <mergeCell ref="A25:J25"/>
    <mergeCell ref="A22:J22"/>
    <mergeCell ref="A23:J23"/>
    <mergeCell ref="A13:F13"/>
    <mergeCell ref="A10:F10"/>
    <mergeCell ref="A11:F11"/>
    <mergeCell ref="A18:J18"/>
    <mergeCell ref="A24:J24"/>
    <mergeCell ref="A14:F14"/>
    <mergeCell ref="A20:J20"/>
    <mergeCell ref="I11:J11"/>
    <mergeCell ref="G13:H13"/>
    <mergeCell ref="I13:J13"/>
    <mergeCell ref="G14:H14"/>
    <mergeCell ref="I14:J14"/>
    <mergeCell ref="G15:H15"/>
    <mergeCell ref="I15:J15"/>
    <mergeCell ref="G16:H16"/>
    <mergeCell ref="I16:J16"/>
    <mergeCell ref="A16:B16"/>
    <mergeCell ref="C16:D16"/>
    <mergeCell ref="E16:F16"/>
    <mergeCell ref="A15:B15"/>
    <mergeCell ref="C15:D15"/>
    <mergeCell ref="E15:F15"/>
  </mergeCells>
  <printOptions/>
  <pageMargins left="0.7086614173228347" right="0.31496062992125984" top="0.7480314960629921" bottom="0.7480314960629921" header="0.31496062992125984" footer="0.31496062992125984"/>
  <pageSetup horizontalDpi="600" verticalDpi="600" orientation="landscape" paperSize="9" scale="78" r:id="rId1"/>
</worksheet>
</file>

<file path=xl/worksheets/sheet20.xml><?xml version="1.0" encoding="utf-8"?>
<worksheet xmlns="http://schemas.openxmlformats.org/spreadsheetml/2006/main" xmlns:r="http://schemas.openxmlformats.org/officeDocument/2006/relationships">
  <sheetPr>
    <tabColor theme="5" tint="0.5999900102615356"/>
  </sheetPr>
  <dimension ref="A1:M72"/>
  <sheetViews>
    <sheetView view="pageBreakPreview" zoomScaleSheetLayoutView="100" zoomScalePageLayoutView="0" workbookViewId="0" topLeftCell="B49">
      <selection activeCell="M54" sqref="M54"/>
    </sheetView>
  </sheetViews>
  <sheetFormatPr defaultColWidth="9.140625" defaultRowHeight="15"/>
  <cols>
    <col min="1" max="1" width="5.28125" style="0" customWidth="1"/>
    <col min="2" max="2" width="23.140625" style="0" customWidth="1"/>
    <col min="3" max="3" width="14.421875" style="0" customWidth="1"/>
    <col min="4" max="4" width="17.71093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193" t="s">
        <v>68</v>
      </c>
      <c r="B1" s="193"/>
      <c r="C1" s="193"/>
      <c r="D1" s="193"/>
      <c r="E1" s="193"/>
      <c r="F1" s="193"/>
      <c r="G1" s="193"/>
      <c r="H1" s="193"/>
      <c r="I1" s="193"/>
      <c r="J1" s="193"/>
      <c r="K1" s="193"/>
      <c r="L1" s="193"/>
    </row>
    <row r="2" ht="10.5" customHeight="1"/>
    <row r="3" spans="1:12" ht="15.75">
      <c r="A3" s="193" t="s">
        <v>238</v>
      </c>
      <c r="B3" s="193"/>
      <c r="C3" s="193"/>
      <c r="D3" s="193"/>
      <c r="E3" s="193"/>
      <c r="F3" s="193"/>
      <c r="G3" s="193"/>
      <c r="H3" s="193"/>
      <c r="I3" s="193"/>
      <c r="J3" s="193"/>
      <c r="K3" s="193"/>
      <c r="L3" s="193"/>
    </row>
    <row r="4" ht="15.75">
      <c r="M4" s="43" t="s">
        <v>17</v>
      </c>
    </row>
    <row r="5" spans="1:13" ht="15.75" customHeight="1">
      <c r="A5" s="165" t="s">
        <v>37</v>
      </c>
      <c r="B5" s="165" t="s">
        <v>38</v>
      </c>
      <c r="C5" s="253" t="s">
        <v>39</v>
      </c>
      <c r="D5" s="253" t="s">
        <v>40</v>
      </c>
      <c r="E5" s="165" t="s">
        <v>214</v>
      </c>
      <c r="F5" s="165"/>
      <c r="G5" s="165"/>
      <c r="H5" s="165" t="s">
        <v>215</v>
      </c>
      <c r="I5" s="165"/>
      <c r="J5" s="165"/>
      <c r="K5" s="165" t="s">
        <v>216</v>
      </c>
      <c r="L5" s="165"/>
      <c r="M5" s="165"/>
    </row>
    <row r="6" spans="1:13" ht="69.75" customHeight="1">
      <c r="A6" s="165"/>
      <c r="B6" s="165"/>
      <c r="C6" s="255"/>
      <c r="D6" s="255"/>
      <c r="E6" s="52" t="s">
        <v>21</v>
      </c>
      <c r="F6" s="52" t="s">
        <v>22</v>
      </c>
      <c r="G6" s="58" t="s">
        <v>45</v>
      </c>
      <c r="H6" s="52" t="s">
        <v>21</v>
      </c>
      <c r="I6" s="52" t="s">
        <v>22</v>
      </c>
      <c r="J6" s="52" t="s">
        <v>46</v>
      </c>
      <c r="K6" s="52" t="s">
        <v>21</v>
      </c>
      <c r="L6" s="52" t="s">
        <v>22</v>
      </c>
      <c r="M6" s="52" t="s">
        <v>32</v>
      </c>
    </row>
    <row r="7" spans="1:13" ht="15.75">
      <c r="A7" s="52">
        <v>1</v>
      </c>
      <c r="B7" s="58">
        <v>2</v>
      </c>
      <c r="C7" s="52">
        <v>3</v>
      </c>
      <c r="D7" s="52">
        <v>4</v>
      </c>
      <c r="E7" s="52">
        <v>5</v>
      </c>
      <c r="F7" s="52">
        <v>6</v>
      </c>
      <c r="G7" s="52">
        <v>7</v>
      </c>
      <c r="H7" s="52">
        <v>8</v>
      </c>
      <c r="I7" s="52">
        <v>9</v>
      </c>
      <c r="J7" s="52">
        <v>10</v>
      </c>
      <c r="K7" s="52">
        <v>11</v>
      </c>
      <c r="L7" s="52">
        <v>12</v>
      </c>
      <c r="M7" s="52">
        <v>13</v>
      </c>
    </row>
    <row r="8" spans="1:13" ht="114">
      <c r="A8" s="87">
        <v>1</v>
      </c>
      <c r="B8" s="90" t="s">
        <v>179</v>
      </c>
      <c r="C8" s="22"/>
      <c r="D8" s="78"/>
      <c r="E8" s="78"/>
      <c r="F8" s="78"/>
      <c r="G8" s="78"/>
      <c r="H8" s="78"/>
      <c r="I8" s="78"/>
      <c r="J8" s="78"/>
      <c r="K8" s="78"/>
      <c r="L8" s="78"/>
      <c r="M8" s="78"/>
    </row>
    <row r="9" spans="1:13" ht="15.75">
      <c r="A9" s="21"/>
      <c r="B9" s="86" t="s">
        <v>41</v>
      </c>
      <c r="C9" s="24"/>
      <c r="D9" s="16"/>
      <c r="E9" s="52"/>
      <c r="F9" s="52"/>
      <c r="G9" s="52"/>
      <c r="H9" s="52"/>
      <c r="I9" s="52"/>
      <c r="J9" s="52"/>
      <c r="K9" s="52"/>
      <c r="L9" s="52"/>
      <c r="M9" s="52"/>
    </row>
    <row r="10" spans="1:13" ht="15.75">
      <c r="A10" s="21"/>
      <c r="B10" s="92" t="s">
        <v>146</v>
      </c>
      <c r="C10" s="22" t="s">
        <v>101</v>
      </c>
      <c r="D10" s="78" t="s">
        <v>147</v>
      </c>
      <c r="E10" s="52">
        <v>452119</v>
      </c>
      <c r="F10" s="52">
        <v>324064</v>
      </c>
      <c r="G10" s="52">
        <f>E10+F10</f>
        <v>776183</v>
      </c>
      <c r="H10" s="52">
        <v>936234</v>
      </c>
      <c r="I10" s="52">
        <v>209885</v>
      </c>
      <c r="J10" s="52">
        <f>H10+I10</f>
        <v>1146119</v>
      </c>
      <c r="K10" s="52">
        <v>1200000</v>
      </c>
      <c r="L10" s="52">
        <v>800000</v>
      </c>
      <c r="M10" s="52">
        <f>K10+L10</f>
        <v>2000000</v>
      </c>
    </row>
    <row r="11" spans="1:13" ht="15.75">
      <c r="A11" s="21"/>
      <c r="B11" s="86" t="s">
        <v>42</v>
      </c>
      <c r="C11" s="24"/>
      <c r="D11" s="16"/>
      <c r="E11" s="52"/>
      <c r="F11" s="52"/>
      <c r="G11" s="52"/>
      <c r="H11" s="52"/>
      <c r="I11" s="52"/>
      <c r="J11" s="52"/>
      <c r="K11" s="52"/>
      <c r="L11" s="52"/>
      <c r="M11" s="52"/>
    </row>
    <row r="12" spans="1:13" ht="15.75">
      <c r="A12" s="21"/>
      <c r="B12" s="101" t="s">
        <v>180</v>
      </c>
      <c r="C12" s="78" t="s">
        <v>151</v>
      </c>
      <c r="D12" s="78" t="s">
        <v>152</v>
      </c>
      <c r="E12" s="52">
        <v>40</v>
      </c>
      <c r="F12" s="52">
        <v>40</v>
      </c>
      <c r="G12" s="52">
        <v>40</v>
      </c>
      <c r="H12" s="52">
        <v>40</v>
      </c>
      <c r="I12" s="52">
        <v>40</v>
      </c>
      <c r="J12" s="52">
        <v>40</v>
      </c>
      <c r="K12" s="52">
        <v>50</v>
      </c>
      <c r="L12" s="52">
        <v>50</v>
      </c>
      <c r="M12" s="52">
        <v>50</v>
      </c>
    </row>
    <row r="13" spans="1:13" ht="15.75">
      <c r="A13" s="21"/>
      <c r="B13" s="101" t="s">
        <v>182</v>
      </c>
      <c r="C13" s="78" t="s">
        <v>151</v>
      </c>
      <c r="D13" s="78" t="s">
        <v>152</v>
      </c>
      <c r="E13" s="78">
        <v>11</v>
      </c>
      <c r="F13" s="78">
        <v>11</v>
      </c>
      <c r="G13" s="78">
        <v>11</v>
      </c>
      <c r="H13" s="78">
        <v>8</v>
      </c>
      <c r="I13" s="78">
        <v>6</v>
      </c>
      <c r="J13" s="78">
        <v>9</v>
      </c>
      <c r="K13" s="78">
        <v>10</v>
      </c>
      <c r="L13" s="78">
        <v>5</v>
      </c>
      <c r="M13" s="78">
        <v>10</v>
      </c>
    </row>
    <row r="14" spans="1:13" ht="15.75">
      <c r="A14" s="21"/>
      <c r="B14" s="86" t="s">
        <v>43</v>
      </c>
      <c r="C14" s="16"/>
      <c r="D14" s="16"/>
      <c r="E14" s="52"/>
      <c r="F14" s="52"/>
      <c r="G14" s="52"/>
      <c r="H14" s="52"/>
      <c r="I14" s="52"/>
      <c r="J14" s="52"/>
      <c r="K14" s="52"/>
      <c r="L14" s="52"/>
      <c r="M14" s="52"/>
    </row>
    <row r="15" spans="1:13" ht="25.5">
      <c r="A15" s="21"/>
      <c r="B15" s="101" t="s">
        <v>183</v>
      </c>
      <c r="C15" s="78" t="s">
        <v>101</v>
      </c>
      <c r="D15" s="78" t="s">
        <v>147</v>
      </c>
      <c r="E15" s="52">
        <v>41101.73</v>
      </c>
      <c r="F15" s="52">
        <v>29460.36</v>
      </c>
      <c r="G15" s="52">
        <v>70562.09</v>
      </c>
      <c r="H15" s="52">
        <v>117029.25</v>
      </c>
      <c r="I15" s="52">
        <v>34980.83</v>
      </c>
      <c r="J15" s="52">
        <v>127346.56</v>
      </c>
      <c r="K15" s="52">
        <v>120000</v>
      </c>
      <c r="L15" s="52">
        <v>160000</v>
      </c>
      <c r="M15" s="52">
        <v>200000</v>
      </c>
    </row>
    <row r="16" spans="1:13" ht="15.75">
      <c r="A16" s="21"/>
      <c r="B16" s="86" t="s">
        <v>44</v>
      </c>
      <c r="C16" s="16"/>
      <c r="D16" s="16"/>
      <c r="E16" s="52"/>
      <c r="F16" s="52"/>
      <c r="G16" s="52"/>
      <c r="H16" s="52"/>
      <c r="I16" s="52"/>
      <c r="J16" s="52"/>
      <c r="K16" s="52"/>
      <c r="L16" s="52"/>
      <c r="M16" s="52"/>
    </row>
    <row r="17" spans="1:13" ht="38.25">
      <c r="A17" s="21"/>
      <c r="B17" s="103" t="s">
        <v>184</v>
      </c>
      <c r="C17" s="78" t="s">
        <v>159</v>
      </c>
      <c r="D17" s="78" t="s">
        <v>152</v>
      </c>
      <c r="E17" s="78">
        <v>100</v>
      </c>
      <c r="F17" s="78">
        <v>100</v>
      </c>
      <c r="G17" s="78">
        <v>100</v>
      </c>
      <c r="H17" s="78">
        <v>100</v>
      </c>
      <c r="I17" s="78">
        <v>100</v>
      </c>
      <c r="J17" s="78">
        <v>100</v>
      </c>
      <c r="K17" s="78">
        <v>100</v>
      </c>
      <c r="L17" s="78">
        <v>100</v>
      </c>
      <c r="M17" s="78">
        <v>100</v>
      </c>
    </row>
    <row r="18" spans="1:13" ht="25.5">
      <c r="A18" s="21"/>
      <c r="B18" s="103" t="s">
        <v>185</v>
      </c>
      <c r="C18" s="78" t="s">
        <v>159</v>
      </c>
      <c r="D18" s="78" t="s">
        <v>152</v>
      </c>
      <c r="E18" s="78">
        <v>81.8</v>
      </c>
      <c r="F18" s="78">
        <v>100</v>
      </c>
      <c r="G18" s="78">
        <v>81.8</v>
      </c>
      <c r="H18" s="78">
        <v>100</v>
      </c>
      <c r="I18" s="78">
        <v>100</v>
      </c>
      <c r="J18" s="78">
        <v>100</v>
      </c>
      <c r="K18" s="78">
        <v>100</v>
      </c>
      <c r="L18" s="78">
        <v>100</v>
      </c>
      <c r="M18" s="78">
        <v>100</v>
      </c>
    </row>
    <row r="19" spans="1:13" ht="25.5">
      <c r="A19" s="87">
        <v>2</v>
      </c>
      <c r="B19" s="102" t="s">
        <v>186</v>
      </c>
      <c r="C19" s="78"/>
      <c r="D19" s="78"/>
      <c r="E19" s="52"/>
      <c r="F19" s="52"/>
      <c r="G19" s="52"/>
      <c r="H19" s="52"/>
      <c r="I19" s="52"/>
      <c r="J19" s="52"/>
      <c r="K19" s="52"/>
      <c r="L19" s="52"/>
      <c r="M19" s="52"/>
    </row>
    <row r="20" spans="1:13" ht="15.75">
      <c r="A20" s="21"/>
      <c r="B20" s="102" t="s">
        <v>41</v>
      </c>
      <c r="C20" s="78"/>
      <c r="D20" s="78"/>
      <c r="E20" s="78"/>
      <c r="F20" s="78"/>
      <c r="G20" s="78"/>
      <c r="H20" s="78"/>
      <c r="I20" s="78"/>
      <c r="J20" s="78"/>
      <c r="K20" s="78"/>
      <c r="L20" s="78"/>
      <c r="M20" s="78"/>
    </row>
    <row r="21" spans="1:13" ht="15.75">
      <c r="A21" s="21"/>
      <c r="B21" s="103" t="s">
        <v>146</v>
      </c>
      <c r="C21" s="78" t="s">
        <v>101</v>
      </c>
      <c r="D21" s="78" t="s">
        <v>147</v>
      </c>
      <c r="E21" s="120">
        <v>1894734.31</v>
      </c>
      <c r="F21" s="120">
        <v>200000</v>
      </c>
      <c r="G21" s="120">
        <f>E21+F21</f>
        <v>2094734.31</v>
      </c>
      <c r="H21" s="78">
        <v>449037.41</v>
      </c>
      <c r="I21" s="78"/>
      <c r="J21" s="78">
        <f>H21+I21</f>
        <v>449037.41</v>
      </c>
      <c r="K21" s="78"/>
      <c r="L21" s="78"/>
      <c r="M21" s="78"/>
    </row>
    <row r="22" spans="1:13" ht="15.75">
      <c r="A22" s="21"/>
      <c r="B22" s="102" t="s">
        <v>42</v>
      </c>
      <c r="C22" s="78"/>
      <c r="D22" s="78"/>
      <c r="E22" s="78"/>
      <c r="F22" s="78"/>
      <c r="G22" s="78"/>
      <c r="H22" s="78"/>
      <c r="I22" s="78"/>
      <c r="J22" s="78"/>
      <c r="K22" s="78"/>
      <c r="L22" s="78"/>
      <c r="M22" s="78"/>
    </row>
    <row r="23" spans="1:13" ht="15.75">
      <c r="A23" s="21"/>
      <c r="B23" s="103" t="s">
        <v>187</v>
      </c>
      <c r="C23" s="78" t="s">
        <v>151</v>
      </c>
      <c r="D23" s="78" t="s">
        <v>195</v>
      </c>
      <c r="E23" s="78">
        <v>7</v>
      </c>
      <c r="F23" s="78"/>
      <c r="G23" s="78">
        <v>7</v>
      </c>
      <c r="H23" s="78">
        <v>7</v>
      </c>
      <c r="I23" s="78"/>
      <c r="J23" s="78">
        <v>7</v>
      </c>
      <c r="K23" s="78"/>
      <c r="L23" s="78"/>
      <c r="M23" s="78"/>
    </row>
    <row r="24" spans="1:13" ht="38.25">
      <c r="A24" s="21"/>
      <c r="B24" s="103" t="s">
        <v>188</v>
      </c>
      <c r="C24" s="78" t="s">
        <v>151</v>
      </c>
      <c r="D24" s="78" t="s">
        <v>154</v>
      </c>
      <c r="E24" s="78">
        <v>7</v>
      </c>
      <c r="F24" s="78"/>
      <c r="G24" s="78">
        <v>7</v>
      </c>
      <c r="H24" s="78">
        <v>2</v>
      </c>
      <c r="I24" s="78"/>
      <c r="J24" s="78">
        <v>2</v>
      </c>
      <c r="K24" s="78"/>
      <c r="L24" s="78"/>
      <c r="M24" s="78"/>
    </row>
    <row r="25" spans="1:13" ht="38.25">
      <c r="A25" s="21"/>
      <c r="B25" s="103" t="s">
        <v>189</v>
      </c>
      <c r="C25" s="22" t="s">
        <v>196</v>
      </c>
      <c r="D25" s="78" t="s">
        <v>154</v>
      </c>
      <c r="E25" s="78">
        <v>619</v>
      </c>
      <c r="F25" s="78"/>
      <c r="G25" s="78">
        <v>619</v>
      </c>
      <c r="H25" s="78">
        <v>100</v>
      </c>
      <c r="I25" s="78"/>
      <c r="J25" s="78">
        <v>100</v>
      </c>
      <c r="K25" s="78"/>
      <c r="L25" s="78"/>
      <c r="M25" s="78"/>
    </row>
    <row r="26" spans="1:13" ht="51">
      <c r="A26" s="21"/>
      <c r="B26" s="103" t="s">
        <v>190</v>
      </c>
      <c r="C26" s="22" t="s">
        <v>161</v>
      </c>
      <c r="D26" s="78" t="s">
        <v>154</v>
      </c>
      <c r="E26" s="78">
        <v>25</v>
      </c>
      <c r="F26" s="78"/>
      <c r="G26" s="78">
        <v>25</v>
      </c>
      <c r="H26" s="78">
        <v>2</v>
      </c>
      <c r="I26" s="78"/>
      <c r="J26" s="78">
        <v>2</v>
      </c>
      <c r="K26" s="78"/>
      <c r="L26" s="78"/>
      <c r="M26" s="78"/>
    </row>
    <row r="27" spans="1:13" ht="15.75">
      <c r="A27" s="21"/>
      <c r="B27" s="102" t="s">
        <v>43</v>
      </c>
      <c r="C27" s="22"/>
      <c r="D27" s="78"/>
      <c r="E27" s="78"/>
      <c r="F27" s="78"/>
      <c r="G27" s="78"/>
      <c r="H27" s="78"/>
      <c r="I27" s="78"/>
      <c r="J27" s="78"/>
      <c r="K27" s="78"/>
      <c r="L27" s="78"/>
      <c r="M27" s="78"/>
    </row>
    <row r="28" spans="1:13" ht="51">
      <c r="A28" s="21"/>
      <c r="B28" s="103" t="s">
        <v>191</v>
      </c>
      <c r="C28" s="22" t="s">
        <v>101</v>
      </c>
      <c r="D28" s="78" t="s">
        <v>152</v>
      </c>
      <c r="E28" s="78">
        <v>3531</v>
      </c>
      <c r="F28" s="78"/>
      <c r="G28" s="78">
        <v>3531</v>
      </c>
      <c r="H28" s="78">
        <v>3500</v>
      </c>
      <c r="I28" s="78"/>
      <c r="J28" s="78">
        <v>3500</v>
      </c>
      <c r="K28" s="78"/>
      <c r="L28" s="78"/>
      <c r="M28" s="78"/>
    </row>
    <row r="29" spans="1:13" ht="51">
      <c r="A29" s="21"/>
      <c r="B29" s="103" t="s">
        <v>192</v>
      </c>
      <c r="C29" s="22" t="s">
        <v>101</v>
      </c>
      <c r="D29" s="78" t="s">
        <v>152</v>
      </c>
      <c r="E29" s="78">
        <v>545</v>
      </c>
      <c r="F29" s="78"/>
      <c r="G29" s="78">
        <v>545</v>
      </c>
      <c r="H29" s="78">
        <v>600</v>
      </c>
      <c r="I29" s="78"/>
      <c r="J29" s="78">
        <v>600</v>
      </c>
      <c r="K29" s="78"/>
      <c r="L29" s="78"/>
      <c r="M29" s="78"/>
    </row>
    <row r="30" spans="1:13" ht="25.5">
      <c r="A30" s="21"/>
      <c r="B30" s="103" t="s">
        <v>183</v>
      </c>
      <c r="C30" s="22" t="s">
        <v>101</v>
      </c>
      <c r="D30" s="78" t="s">
        <v>152</v>
      </c>
      <c r="E30" s="78">
        <v>24258</v>
      </c>
      <c r="F30" s="78"/>
      <c r="G30" s="78">
        <v>24258</v>
      </c>
      <c r="H30" s="78">
        <v>87478</v>
      </c>
      <c r="I30" s="78"/>
      <c r="J30" s="78">
        <v>87478</v>
      </c>
      <c r="K30" s="78"/>
      <c r="L30" s="78"/>
      <c r="M30" s="78"/>
    </row>
    <row r="31" spans="1:13" ht="15.75">
      <c r="A31" s="21"/>
      <c r="B31" s="102" t="s">
        <v>44</v>
      </c>
      <c r="C31" s="78"/>
      <c r="D31" s="78"/>
      <c r="E31" s="78"/>
      <c r="F31" s="78"/>
      <c r="G31" s="78"/>
      <c r="H31" s="78"/>
      <c r="I31" s="78"/>
      <c r="J31" s="78"/>
      <c r="K31" s="78"/>
      <c r="L31" s="78"/>
      <c r="M31" s="78"/>
    </row>
    <row r="32" spans="1:13" ht="25.5">
      <c r="A32" s="21"/>
      <c r="B32" s="103" t="s">
        <v>193</v>
      </c>
      <c r="C32" s="78" t="s">
        <v>159</v>
      </c>
      <c r="D32" s="78" t="s">
        <v>152</v>
      </c>
      <c r="E32" s="78">
        <v>20</v>
      </c>
      <c r="F32" s="78"/>
      <c r="G32" s="78">
        <v>100</v>
      </c>
      <c r="H32" s="78">
        <v>100</v>
      </c>
      <c r="I32" s="78"/>
      <c r="J32" s="78">
        <v>100</v>
      </c>
      <c r="K32" s="78"/>
      <c r="L32" s="78"/>
      <c r="M32" s="78"/>
    </row>
    <row r="33" spans="1:13" ht="76.5">
      <c r="A33" s="21"/>
      <c r="B33" s="103" t="s">
        <v>194</v>
      </c>
      <c r="C33" s="78" t="s">
        <v>159</v>
      </c>
      <c r="D33" s="78" t="s">
        <v>152</v>
      </c>
      <c r="E33" s="78">
        <v>100</v>
      </c>
      <c r="F33" s="78"/>
      <c r="G33" s="78">
        <v>100</v>
      </c>
      <c r="H33" s="78">
        <v>100</v>
      </c>
      <c r="I33" s="78"/>
      <c r="J33" s="78">
        <v>100</v>
      </c>
      <c r="K33" s="78"/>
      <c r="L33" s="78"/>
      <c r="M33" s="78"/>
    </row>
    <row r="34" spans="1:13" ht="25.5">
      <c r="A34" s="87">
        <v>3</v>
      </c>
      <c r="B34" s="102" t="s">
        <v>257</v>
      </c>
      <c r="C34" s="113"/>
      <c r="D34" s="113"/>
      <c r="E34" s="113"/>
      <c r="F34" s="113"/>
      <c r="G34" s="113"/>
      <c r="H34" s="113"/>
      <c r="I34" s="113"/>
      <c r="J34" s="113"/>
      <c r="K34" s="113"/>
      <c r="L34" s="113"/>
      <c r="M34" s="113"/>
    </row>
    <row r="35" spans="1:13" ht="15.75">
      <c r="A35" s="115"/>
      <c r="B35" s="102" t="s">
        <v>41</v>
      </c>
      <c r="C35" s="113"/>
      <c r="D35" s="113"/>
      <c r="E35" s="113"/>
      <c r="F35" s="113"/>
      <c r="G35" s="113"/>
      <c r="H35" s="113"/>
      <c r="I35" s="113"/>
      <c r="J35" s="113"/>
      <c r="K35" s="113"/>
      <c r="L35" s="113"/>
      <c r="M35" s="113"/>
    </row>
    <row r="36" spans="1:13" ht="15.75">
      <c r="A36" s="115"/>
      <c r="B36" s="103" t="s">
        <v>146</v>
      </c>
      <c r="C36" s="113" t="s">
        <v>258</v>
      </c>
      <c r="D36" s="113" t="s">
        <v>147</v>
      </c>
      <c r="E36" s="120"/>
      <c r="F36" s="120"/>
      <c r="G36" s="120"/>
      <c r="H36" s="123">
        <v>300000</v>
      </c>
      <c r="I36" s="123"/>
      <c r="J36" s="123">
        <f>H36+I36</f>
        <v>300000</v>
      </c>
      <c r="K36" s="123"/>
      <c r="L36" s="123"/>
      <c r="M36" s="123"/>
    </row>
    <row r="37" spans="1:13" ht="15.75">
      <c r="A37" s="115"/>
      <c r="B37" s="102" t="s">
        <v>42</v>
      </c>
      <c r="C37" s="113"/>
      <c r="D37" s="113"/>
      <c r="E37" s="113"/>
      <c r="F37" s="113"/>
      <c r="G37" s="113"/>
      <c r="H37" s="113"/>
      <c r="I37" s="113"/>
      <c r="J37" s="123"/>
      <c r="K37" s="113"/>
      <c r="L37" s="113"/>
      <c r="M37" s="123"/>
    </row>
    <row r="38" spans="1:13" ht="15.75">
      <c r="A38" s="115"/>
      <c r="B38" s="103" t="s">
        <v>187</v>
      </c>
      <c r="C38" s="116" t="s">
        <v>259</v>
      </c>
      <c r="D38" s="113" t="s">
        <v>152</v>
      </c>
      <c r="E38" s="113"/>
      <c r="F38" s="113"/>
      <c r="G38" s="113"/>
      <c r="H38" s="124">
        <v>1</v>
      </c>
      <c r="I38" s="117"/>
      <c r="J38" s="125">
        <f>H38</f>
        <v>1</v>
      </c>
      <c r="K38" s="124"/>
      <c r="L38" s="117"/>
      <c r="M38" s="125"/>
    </row>
    <row r="39" spans="1:13" ht="15.75">
      <c r="A39" s="115"/>
      <c r="B39" s="102" t="s">
        <v>43</v>
      </c>
      <c r="C39" s="113"/>
      <c r="D39" s="113"/>
      <c r="E39" s="113"/>
      <c r="F39" s="113"/>
      <c r="G39" s="113"/>
      <c r="H39" s="113"/>
      <c r="I39" s="113"/>
      <c r="J39" s="113"/>
      <c r="K39" s="113"/>
      <c r="L39" s="113"/>
      <c r="M39" s="113"/>
    </row>
    <row r="40" spans="1:13" ht="51">
      <c r="A40" s="115"/>
      <c r="B40" s="103" t="s">
        <v>191</v>
      </c>
      <c r="C40" s="122" t="s">
        <v>101</v>
      </c>
      <c r="D40" s="114" t="s">
        <v>152</v>
      </c>
      <c r="E40" s="113"/>
      <c r="F40" s="113"/>
      <c r="G40" s="113"/>
      <c r="H40" s="126">
        <v>300000</v>
      </c>
      <c r="I40" s="94"/>
      <c r="J40" s="125">
        <f>H40</f>
        <v>300000</v>
      </c>
      <c r="K40" s="126"/>
      <c r="L40" s="94"/>
      <c r="M40" s="125"/>
    </row>
    <row r="41" spans="1:13" ht="15.75">
      <c r="A41" s="115"/>
      <c r="B41" s="102" t="s">
        <v>44</v>
      </c>
      <c r="C41" s="113"/>
      <c r="D41" s="113"/>
      <c r="E41" s="113"/>
      <c r="F41" s="113"/>
      <c r="G41" s="113"/>
      <c r="H41" s="125"/>
      <c r="I41" s="113"/>
      <c r="J41" s="125"/>
      <c r="K41" s="125"/>
      <c r="L41" s="113"/>
      <c r="M41" s="125"/>
    </row>
    <row r="42" spans="1:13" ht="25.5">
      <c r="A42" s="115"/>
      <c r="B42" s="103" t="s">
        <v>193</v>
      </c>
      <c r="C42" s="122" t="s">
        <v>159</v>
      </c>
      <c r="D42" s="113" t="s">
        <v>152</v>
      </c>
      <c r="E42" s="113"/>
      <c r="F42" s="113"/>
      <c r="G42" s="113"/>
      <c r="H42" s="125">
        <v>100</v>
      </c>
      <c r="I42" s="113"/>
      <c r="J42" s="125">
        <f>H42</f>
        <v>100</v>
      </c>
      <c r="K42" s="125"/>
      <c r="L42" s="113"/>
      <c r="M42" s="125"/>
    </row>
    <row r="43" spans="1:13" ht="76.5">
      <c r="A43" s="115"/>
      <c r="B43" s="103" t="s">
        <v>194</v>
      </c>
      <c r="C43" s="122" t="s">
        <v>159</v>
      </c>
      <c r="D43" s="113" t="s">
        <v>152</v>
      </c>
      <c r="E43" s="113"/>
      <c r="F43" s="113"/>
      <c r="G43" s="113"/>
      <c r="H43" s="125">
        <v>13.34</v>
      </c>
      <c r="I43" s="113"/>
      <c r="J43" s="125">
        <f>H43</f>
        <v>13.34</v>
      </c>
      <c r="K43" s="125"/>
      <c r="L43" s="113"/>
      <c r="M43" s="125"/>
    </row>
    <row r="44" spans="1:13" ht="38.25">
      <c r="A44" s="87">
        <v>4</v>
      </c>
      <c r="B44" s="102" t="s">
        <v>256</v>
      </c>
      <c r="C44" s="113"/>
      <c r="D44" s="113"/>
      <c r="E44" s="113"/>
      <c r="F44" s="113"/>
      <c r="G44" s="113"/>
      <c r="H44" s="113"/>
      <c r="I44" s="113"/>
      <c r="J44" s="113"/>
      <c r="K44" s="113"/>
      <c r="L44" s="113"/>
      <c r="M44" s="113"/>
    </row>
    <row r="45" spans="1:13" ht="15.75">
      <c r="A45" s="106"/>
      <c r="B45" s="129" t="s">
        <v>41</v>
      </c>
      <c r="C45" s="113"/>
      <c r="D45" s="113"/>
      <c r="E45" s="113"/>
      <c r="F45" s="113"/>
      <c r="G45" s="113"/>
      <c r="H45" s="113"/>
      <c r="I45" s="113"/>
      <c r="J45" s="113"/>
      <c r="K45" s="113"/>
      <c r="L45" s="113"/>
      <c r="M45" s="113"/>
    </row>
    <row r="46" spans="1:13" ht="15.75">
      <c r="A46" s="113"/>
      <c r="B46" s="16" t="s">
        <v>170</v>
      </c>
      <c r="C46" s="113" t="s">
        <v>258</v>
      </c>
      <c r="D46" s="113" t="s">
        <v>147</v>
      </c>
      <c r="E46" s="123"/>
      <c r="F46" s="123"/>
      <c r="G46" s="123"/>
      <c r="H46" s="123">
        <v>2700000</v>
      </c>
      <c r="I46" s="123"/>
      <c r="J46" s="123">
        <f>H46+I46</f>
        <v>2700000</v>
      </c>
      <c r="K46" s="123">
        <v>700000</v>
      </c>
      <c r="L46" s="123"/>
      <c r="M46" s="123">
        <v>700000</v>
      </c>
    </row>
    <row r="47" spans="1:13" ht="15.75">
      <c r="A47" s="106"/>
      <c r="B47" s="129" t="s">
        <v>42</v>
      </c>
      <c r="C47" s="113"/>
      <c r="D47" s="113"/>
      <c r="E47" s="113"/>
      <c r="F47" s="113"/>
      <c r="G47" s="123"/>
      <c r="H47" s="113"/>
      <c r="I47" s="113"/>
      <c r="J47" s="123"/>
      <c r="K47" s="113"/>
      <c r="L47" s="113"/>
      <c r="M47" s="123"/>
    </row>
    <row r="48" spans="1:13" ht="47.25">
      <c r="A48" s="106"/>
      <c r="B48" s="130" t="s">
        <v>260</v>
      </c>
      <c r="C48" s="116" t="s">
        <v>259</v>
      </c>
      <c r="D48" s="113" t="s">
        <v>152</v>
      </c>
      <c r="E48" s="124"/>
      <c r="F48" s="117"/>
      <c r="G48" s="125"/>
      <c r="H48" s="124">
        <v>1</v>
      </c>
      <c r="I48" s="117"/>
      <c r="J48" s="125">
        <v>1</v>
      </c>
      <c r="K48" s="124">
        <v>1</v>
      </c>
      <c r="L48" s="117"/>
      <c r="M48" s="125">
        <v>1</v>
      </c>
    </row>
    <row r="49" spans="1:13" ht="15.75">
      <c r="A49" s="106"/>
      <c r="B49" s="129" t="s">
        <v>43</v>
      </c>
      <c r="C49" s="113"/>
      <c r="D49" s="113"/>
      <c r="E49" s="113"/>
      <c r="F49" s="113"/>
      <c r="G49" s="113"/>
      <c r="H49" s="113"/>
      <c r="I49" s="113"/>
      <c r="J49" s="113"/>
      <c r="K49" s="113"/>
      <c r="L49" s="113"/>
      <c r="M49" s="113"/>
    </row>
    <row r="50" spans="1:13" ht="47.25">
      <c r="A50" s="106"/>
      <c r="B50" s="130" t="s">
        <v>261</v>
      </c>
      <c r="C50" s="122" t="s">
        <v>101</v>
      </c>
      <c r="D50" s="114" t="s">
        <v>152</v>
      </c>
      <c r="E50" s="126"/>
      <c r="F50" s="94"/>
      <c r="G50" s="125"/>
      <c r="H50" s="126">
        <f>H46</f>
        <v>2700000</v>
      </c>
      <c r="I50" s="94"/>
      <c r="J50" s="125">
        <f>H50</f>
        <v>2700000</v>
      </c>
      <c r="K50" s="126">
        <v>700000</v>
      </c>
      <c r="L50" s="94"/>
      <c r="M50" s="125">
        <v>700000</v>
      </c>
    </row>
    <row r="51" spans="1:13" ht="15.75">
      <c r="A51" s="106"/>
      <c r="B51" s="129" t="s">
        <v>44</v>
      </c>
      <c r="C51" s="113"/>
      <c r="D51" s="113"/>
      <c r="E51" s="125"/>
      <c r="F51" s="113"/>
      <c r="G51" s="125"/>
      <c r="H51" s="125"/>
      <c r="I51" s="113"/>
      <c r="J51" s="125"/>
      <c r="K51" s="125"/>
      <c r="L51" s="113"/>
      <c r="M51" s="125"/>
    </row>
    <row r="52" spans="1:13" ht="63">
      <c r="A52" s="106"/>
      <c r="B52" s="130" t="s">
        <v>262</v>
      </c>
      <c r="C52" s="122" t="s">
        <v>159</v>
      </c>
      <c r="D52" s="113" t="s">
        <v>152</v>
      </c>
      <c r="E52" s="125"/>
      <c r="F52" s="113"/>
      <c r="G52" s="125"/>
      <c r="H52" s="125">
        <v>100</v>
      </c>
      <c r="I52" s="113"/>
      <c r="J52" s="125">
        <f>H52</f>
        <v>100</v>
      </c>
      <c r="K52" s="125">
        <v>100</v>
      </c>
      <c r="L52" s="113"/>
      <c r="M52" s="125">
        <v>100</v>
      </c>
    </row>
    <row r="53" spans="1:13" ht="126">
      <c r="A53" s="106"/>
      <c r="B53" s="130" t="s">
        <v>263</v>
      </c>
      <c r="C53" s="122" t="s">
        <v>159</v>
      </c>
      <c r="D53" s="113" t="s">
        <v>152</v>
      </c>
      <c r="E53" s="125"/>
      <c r="F53" s="113"/>
      <c r="G53" s="125"/>
      <c r="H53" s="125">
        <v>61.57</v>
      </c>
      <c r="I53" s="113"/>
      <c r="J53" s="125">
        <f>H53</f>
        <v>61.57</v>
      </c>
      <c r="K53" s="125">
        <v>26</v>
      </c>
      <c r="L53" s="113"/>
      <c r="M53" s="125">
        <v>26</v>
      </c>
    </row>
    <row r="54" spans="1:13" ht="15.75">
      <c r="A54" s="23"/>
      <c r="B54" s="104"/>
      <c r="C54" s="127"/>
      <c r="D54" s="23"/>
      <c r="E54" s="23"/>
      <c r="F54" s="23"/>
      <c r="G54" s="23"/>
      <c r="H54" s="128"/>
      <c r="I54" s="23"/>
      <c r="J54" s="128"/>
      <c r="K54" s="128"/>
      <c r="L54" s="23"/>
      <c r="M54" s="128"/>
    </row>
    <row r="55" spans="1:13" ht="15.75" customHeight="1">
      <c r="A55" s="193" t="s">
        <v>239</v>
      </c>
      <c r="B55" s="193"/>
      <c r="C55" s="193"/>
      <c r="D55" s="193"/>
      <c r="E55" s="193"/>
      <c r="F55" s="193"/>
      <c r="G55" s="193"/>
      <c r="H55" s="193"/>
      <c r="I55" s="193"/>
      <c r="J55" s="193"/>
      <c r="K55" s="193"/>
      <c r="L55" s="193"/>
      <c r="M55" s="53"/>
    </row>
    <row r="56" ht="15.75">
      <c r="M56" s="43" t="s">
        <v>17</v>
      </c>
    </row>
    <row r="57" spans="1:13" ht="15.75">
      <c r="A57" s="165" t="s">
        <v>37</v>
      </c>
      <c r="B57" s="165" t="s">
        <v>38</v>
      </c>
      <c r="C57" s="253" t="s">
        <v>39</v>
      </c>
      <c r="D57" s="253" t="s">
        <v>40</v>
      </c>
      <c r="E57" s="217" t="s">
        <v>90</v>
      </c>
      <c r="F57" s="217"/>
      <c r="G57" s="217"/>
      <c r="H57" s="217"/>
      <c r="I57" s="217"/>
      <c r="J57" s="215" t="s">
        <v>217</v>
      </c>
      <c r="K57" s="215"/>
      <c r="L57" s="215"/>
      <c r="M57" s="216"/>
    </row>
    <row r="58" spans="1:13" ht="15.75" customHeight="1">
      <c r="A58" s="165"/>
      <c r="B58" s="165"/>
      <c r="C58" s="254"/>
      <c r="D58" s="254"/>
      <c r="E58" s="213" t="s">
        <v>21</v>
      </c>
      <c r="F58" s="213"/>
      <c r="G58" s="256" t="s">
        <v>22</v>
      </c>
      <c r="H58" s="257"/>
      <c r="I58" s="213" t="s">
        <v>45</v>
      </c>
      <c r="J58" s="213" t="s">
        <v>21</v>
      </c>
      <c r="K58" s="213" t="s">
        <v>22</v>
      </c>
      <c r="L58" s="213"/>
      <c r="M58" s="213" t="s">
        <v>62</v>
      </c>
    </row>
    <row r="59" spans="1:13" ht="55.5" customHeight="1">
      <c r="A59" s="165"/>
      <c r="B59" s="165"/>
      <c r="C59" s="255"/>
      <c r="D59" s="255"/>
      <c r="E59" s="213"/>
      <c r="F59" s="213"/>
      <c r="G59" s="258"/>
      <c r="H59" s="259"/>
      <c r="I59" s="213"/>
      <c r="J59" s="213"/>
      <c r="K59" s="213"/>
      <c r="L59" s="213"/>
      <c r="M59" s="213"/>
    </row>
    <row r="60" spans="1:13" ht="15.75">
      <c r="A60" s="52">
        <v>1</v>
      </c>
      <c r="B60" s="52">
        <v>2</v>
      </c>
      <c r="C60" s="52">
        <v>3</v>
      </c>
      <c r="D60" s="52">
        <v>4</v>
      </c>
      <c r="E60" s="217">
        <v>5</v>
      </c>
      <c r="F60" s="217"/>
      <c r="G60" s="214">
        <v>6</v>
      </c>
      <c r="H60" s="216"/>
      <c r="I60" s="57">
        <v>7</v>
      </c>
      <c r="J60" s="57">
        <v>8</v>
      </c>
      <c r="K60" s="217">
        <v>9</v>
      </c>
      <c r="L60" s="217"/>
      <c r="M60" s="57">
        <v>10</v>
      </c>
    </row>
    <row r="61" spans="1:13" ht="76.5">
      <c r="A61" s="106">
        <v>1</v>
      </c>
      <c r="B61" s="105" t="s">
        <v>179</v>
      </c>
      <c r="C61" s="78"/>
      <c r="D61" s="78"/>
      <c r="E61" s="214"/>
      <c r="F61" s="216"/>
      <c r="G61" s="214"/>
      <c r="H61" s="216"/>
      <c r="I61" s="83"/>
      <c r="J61" s="83"/>
      <c r="K61" s="251"/>
      <c r="L61" s="252"/>
      <c r="M61" s="83"/>
    </row>
    <row r="62" spans="1:13" ht="15.75">
      <c r="A62" s="52"/>
      <c r="B62" s="86" t="s">
        <v>41</v>
      </c>
      <c r="C62" s="52"/>
      <c r="D62" s="52"/>
      <c r="E62" s="214"/>
      <c r="F62" s="216"/>
      <c r="G62" s="214"/>
      <c r="H62" s="216"/>
      <c r="I62" s="57"/>
      <c r="J62" s="57"/>
      <c r="K62" s="251"/>
      <c r="L62" s="252"/>
      <c r="M62" s="57"/>
    </row>
    <row r="63" spans="1:13" ht="15.75">
      <c r="A63" s="52"/>
      <c r="B63" s="29" t="s">
        <v>146</v>
      </c>
      <c r="C63" s="52" t="s">
        <v>101</v>
      </c>
      <c r="D63" s="52" t="s">
        <v>147</v>
      </c>
      <c r="E63" s="214">
        <v>1200000</v>
      </c>
      <c r="F63" s="216"/>
      <c r="G63" s="214">
        <v>800000</v>
      </c>
      <c r="H63" s="216"/>
      <c r="I63" s="57">
        <v>2000000</v>
      </c>
      <c r="J63" s="57">
        <v>1200000</v>
      </c>
      <c r="K63" s="214">
        <v>800000</v>
      </c>
      <c r="L63" s="216"/>
      <c r="M63" s="57">
        <v>2000000</v>
      </c>
    </row>
    <row r="64" spans="1:13" ht="15.75">
      <c r="A64" s="52"/>
      <c r="B64" s="86" t="s">
        <v>42</v>
      </c>
      <c r="C64" s="52"/>
      <c r="D64" s="52"/>
      <c r="E64" s="214"/>
      <c r="F64" s="216"/>
      <c r="G64" s="214"/>
      <c r="H64" s="216"/>
      <c r="I64" s="57"/>
      <c r="J64" s="57"/>
      <c r="K64" s="214"/>
      <c r="L64" s="216"/>
      <c r="M64" s="57"/>
    </row>
    <row r="65" spans="1:13" ht="15.75">
      <c r="A65" s="52"/>
      <c r="B65" s="101" t="s">
        <v>180</v>
      </c>
      <c r="C65" s="78" t="s">
        <v>151</v>
      </c>
      <c r="D65" s="78" t="s">
        <v>152</v>
      </c>
      <c r="E65" s="180">
        <v>50</v>
      </c>
      <c r="F65" s="180"/>
      <c r="G65" s="167">
        <v>50</v>
      </c>
      <c r="H65" s="169"/>
      <c r="I65" s="54">
        <v>50</v>
      </c>
      <c r="J65" s="54">
        <v>50</v>
      </c>
      <c r="K65" s="180">
        <v>50</v>
      </c>
      <c r="L65" s="180"/>
      <c r="M65" s="54">
        <v>50</v>
      </c>
    </row>
    <row r="66" spans="1:13" ht="15.75">
      <c r="A66" s="78"/>
      <c r="B66" s="101" t="s">
        <v>181</v>
      </c>
      <c r="C66" s="78" t="s">
        <v>151</v>
      </c>
      <c r="D66" s="78" t="s">
        <v>152</v>
      </c>
      <c r="E66" s="180">
        <v>10</v>
      </c>
      <c r="F66" s="180"/>
      <c r="G66" s="167">
        <v>5</v>
      </c>
      <c r="H66" s="169"/>
      <c r="I66" s="80">
        <v>10</v>
      </c>
      <c r="J66" s="80">
        <v>10</v>
      </c>
      <c r="K66" s="180">
        <v>5</v>
      </c>
      <c r="L66" s="180"/>
      <c r="M66" s="80">
        <v>10</v>
      </c>
    </row>
    <row r="67" spans="1:13" ht="15.75">
      <c r="A67" s="52"/>
      <c r="B67" s="86" t="s">
        <v>43</v>
      </c>
      <c r="C67" s="16"/>
      <c r="D67" s="16"/>
      <c r="E67" s="180"/>
      <c r="F67" s="180"/>
      <c r="G67" s="167"/>
      <c r="H67" s="169"/>
      <c r="I67" s="54"/>
      <c r="J67" s="54"/>
      <c r="K67" s="180"/>
      <c r="L67" s="180"/>
      <c r="M67" s="54"/>
    </row>
    <row r="68" spans="1:13" ht="25.5">
      <c r="A68" s="52"/>
      <c r="B68" s="101" t="s">
        <v>183</v>
      </c>
      <c r="C68" s="78" t="s">
        <v>101</v>
      </c>
      <c r="D68" s="78" t="s">
        <v>147</v>
      </c>
      <c r="E68" s="180">
        <v>120000</v>
      </c>
      <c r="F68" s="180"/>
      <c r="G68" s="167">
        <v>160000</v>
      </c>
      <c r="H68" s="169"/>
      <c r="I68" s="54">
        <v>200000</v>
      </c>
      <c r="J68" s="54">
        <v>120000</v>
      </c>
      <c r="K68" s="180">
        <v>160000</v>
      </c>
      <c r="L68" s="180"/>
      <c r="M68" s="54">
        <v>200000</v>
      </c>
    </row>
    <row r="69" spans="1:13" ht="15.75">
      <c r="A69" s="52"/>
      <c r="B69" s="86" t="s">
        <v>44</v>
      </c>
      <c r="C69" s="16"/>
      <c r="D69" s="16"/>
      <c r="E69" s="180"/>
      <c r="F69" s="180"/>
      <c r="G69" s="167"/>
      <c r="H69" s="169"/>
      <c r="I69" s="54"/>
      <c r="J69" s="54"/>
      <c r="K69" s="180"/>
      <c r="L69" s="180"/>
      <c r="M69" s="54"/>
    </row>
    <row r="70" spans="1:13" ht="38.25">
      <c r="A70" s="78"/>
      <c r="B70" s="103" t="s">
        <v>184</v>
      </c>
      <c r="C70" s="78" t="s">
        <v>159</v>
      </c>
      <c r="D70" s="78" t="s">
        <v>152</v>
      </c>
      <c r="E70" s="180">
        <v>100</v>
      </c>
      <c r="F70" s="180"/>
      <c r="G70" s="180">
        <v>100</v>
      </c>
      <c r="H70" s="180"/>
      <c r="I70" s="80">
        <v>100</v>
      </c>
      <c r="J70" s="80">
        <v>100</v>
      </c>
      <c r="K70" s="180">
        <v>100</v>
      </c>
      <c r="L70" s="180"/>
      <c r="M70" s="80">
        <v>100</v>
      </c>
    </row>
    <row r="71" spans="1:13" ht="25.5">
      <c r="A71" s="78"/>
      <c r="B71" s="103" t="s">
        <v>185</v>
      </c>
      <c r="C71" s="78" t="s">
        <v>159</v>
      </c>
      <c r="D71" s="78" t="s">
        <v>152</v>
      </c>
      <c r="E71" s="180">
        <v>101</v>
      </c>
      <c r="F71" s="180"/>
      <c r="G71" s="180">
        <v>101</v>
      </c>
      <c r="H71" s="180"/>
      <c r="I71" s="80">
        <v>100</v>
      </c>
      <c r="J71" s="80">
        <v>100</v>
      </c>
      <c r="K71" s="180">
        <v>100</v>
      </c>
      <c r="L71" s="180"/>
      <c r="M71" s="80">
        <v>100</v>
      </c>
    </row>
    <row r="72" spans="1:13" ht="15.75">
      <c r="A72" s="52"/>
      <c r="B72" s="52"/>
      <c r="C72" s="52"/>
      <c r="D72" s="52"/>
      <c r="E72" s="218"/>
      <c r="F72" s="218"/>
      <c r="G72" s="251"/>
      <c r="H72" s="252"/>
      <c r="I72" s="18"/>
      <c r="J72" s="55"/>
      <c r="K72" s="218"/>
      <c r="L72" s="218"/>
      <c r="M72" s="18"/>
    </row>
  </sheetData>
  <sheetProtection/>
  <mergeCells count="62">
    <mergeCell ref="K61:L61"/>
    <mergeCell ref="E66:F66"/>
    <mergeCell ref="G66:H66"/>
    <mergeCell ref="K66:L66"/>
    <mergeCell ref="E62:F62"/>
    <mergeCell ref="K70:L70"/>
    <mergeCell ref="E63:F63"/>
    <mergeCell ref="E61:F61"/>
    <mergeCell ref="G61:H61"/>
    <mergeCell ref="K63:L63"/>
    <mergeCell ref="A1:I1"/>
    <mergeCell ref="J1:L1"/>
    <mergeCell ref="A3:L3"/>
    <mergeCell ref="A5:A6"/>
    <mergeCell ref="B5:B6"/>
    <mergeCell ref="C5:C6"/>
    <mergeCell ref="D5:D6"/>
    <mergeCell ref="E5:G5"/>
    <mergeCell ref="H5:J5"/>
    <mergeCell ref="K5:M5"/>
    <mergeCell ref="A55:L55"/>
    <mergeCell ref="A57:A59"/>
    <mergeCell ref="B57:B59"/>
    <mergeCell ref="C57:C59"/>
    <mergeCell ref="D57:D59"/>
    <mergeCell ref="E57:I57"/>
    <mergeCell ref="J57:M57"/>
    <mergeCell ref="E58:F59"/>
    <mergeCell ref="G58:H59"/>
    <mergeCell ref="I58:I59"/>
    <mergeCell ref="J58:J59"/>
    <mergeCell ref="K58:L59"/>
    <mergeCell ref="M58:M59"/>
    <mergeCell ref="E60:F60"/>
    <mergeCell ref="G60:H60"/>
    <mergeCell ref="K60:L60"/>
    <mergeCell ref="E64:F64"/>
    <mergeCell ref="G64:H64"/>
    <mergeCell ref="K64:L64"/>
    <mergeCell ref="G62:H62"/>
    <mergeCell ref="K62:L62"/>
    <mergeCell ref="G63:H63"/>
    <mergeCell ref="E65:F65"/>
    <mergeCell ref="G65:H65"/>
    <mergeCell ref="K65:L65"/>
    <mergeCell ref="E67:F67"/>
    <mergeCell ref="G67:H67"/>
    <mergeCell ref="K67:L67"/>
    <mergeCell ref="E68:F68"/>
    <mergeCell ref="G68:H68"/>
    <mergeCell ref="K68:L68"/>
    <mergeCell ref="E69:F69"/>
    <mergeCell ref="G69:H69"/>
    <mergeCell ref="K69:L69"/>
    <mergeCell ref="E72:F72"/>
    <mergeCell ref="G72:H72"/>
    <mergeCell ref="K72:L72"/>
    <mergeCell ref="E70:F70"/>
    <mergeCell ref="E71:F71"/>
    <mergeCell ref="G70:H70"/>
    <mergeCell ref="G71:H71"/>
    <mergeCell ref="K71:L71"/>
  </mergeCells>
  <printOptions/>
  <pageMargins left="0.7086614173228347" right="0.31496062992125984" top="0.7480314960629921" bottom="0.7480314960629921" header="0.31496062992125984" footer="0.31496062992125984"/>
  <pageSetup horizontalDpi="600" verticalDpi="600" orientation="landscape" paperSize="9" scale="70" r:id="rId1"/>
</worksheet>
</file>

<file path=xl/worksheets/sheet21.xml><?xml version="1.0" encoding="utf-8"?>
<worksheet xmlns="http://schemas.openxmlformats.org/spreadsheetml/2006/main" xmlns:r="http://schemas.openxmlformats.org/officeDocument/2006/relationships">
  <sheetPr>
    <tabColor theme="5" tint="0.5999900102615356"/>
  </sheetPr>
  <dimension ref="A1:M38"/>
  <sheetViews>
    <sheetView view="pageBreakPreview" zoomScaleSheetLayoutView="100" zoomScalePageLayoutView="0" workbookViewId="0" topLeftCell="A35">
      <selection activeCell="B16" sqref="B16"/>
    </sheetView>
  </sheetViews>
  <sheetFormatPr defaultColWidth="9.140625" defaultRowHeight="15"/>
  <cols>
    <col min="1" max="1" width="5.28125" style="0" customWidth="1"/>
    <col min="2" max="2" width="23.140625" style="0" customWidth="1"/>
    <col min="3" max="3" width="14.421875" style="0" customWidth="1"/>
    <col min="4" max="4" width="17.71093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193" t="s">
        <v>68</v>
      </c>
      <c r="B1" s="193"/>
      <c r="C1" s="193"/>
      <c r="D1" s="193"/>
      <c r="E1" s="193"/>
      <c r="F1" s="193"/>
      <c r="G1" s="193"/>
      <c r="H1" s="193"/>
      <c r="I1" s="193"/>
      <c r="J1" s="193"/>
      <c r="K1" s="193"/>
      <c r="L1" s="193"/>
    </row>
    <row r="2" ht="5.25" customHeight="1"/>
    <row r="3" spans="1:12" ht="15.75">
      <c r="A3" s="193" t="s">
        <v>238</v>
      </c>
      <c r="B3" s="193"/>
      <c r="C3" s="193"/>
      <c r="D3" s="193"/>
      <c r="E3" s="193"/>
      <c r="F3" s="193"/>
      <c r="G3" s="193"/>
      <c r="H3" s="193"/>
      <c r="I3" s="193"/>
      <c r="J3" s="193"/>
      <c r="K3" s="193"/>
      <c r="L3" s="193"/>
    </row>
    <row r="4" ht="15.75">
      <c r="M4" s="43" t="s">
        <v>17</v>
      </c>
    </row>
    <row r="5" spans="1:13" ht="15.75" customHeight="1">
      <c r="A5" s="165" t="s">
        <v>37</v>
      </c>
      <c r="B5" s="165" t="s">
        <v>38</v>
      </c>
      <c r="C5" s="253" t="s">
        <v>39</v>
      </c>
      <c r="D5" s="253" t="s">
        <v>40</v>
      </c>
      <c r="E5" s="165" t="s">
        <v>214</v>
      </c>
      <c r="F5" s="165"/>
      <c r="G5" s="165"/>
      <c r="H5" s="165" t="s">
        <v>215</v>
      </c>
      <c r="I5" s="165"/>
      <c r="J5" s="165"/>
      <c r="K5" s="165" t="s">
        <v>216</v>
      </c>
      <c r="L5" s="165"/>
      <c r="M5" s="165"/>
    </row>
    <row r="6" spans="1:13" ht="54.75" customHeight="1">
      <c r="A6" s="165"/>
      <c r="B6" s="165"/>
      <c r="C6" s="255"/>
      <c r="D6" s="255"/>
      <c r="E6" s="78" t="s">
        <v>21</v>
      </c>
      <c r="F6" s="78" t="s">
        <v>22</v>
      </c>
      <c r="G6" s="85" t="s">
        <v>45</v>
      </c>
      <c r="H6" s="78" t="s">
        <v>21</v>
      </c>
      <c r="I6" s="78" t="s">
        <v>22</v>
      </c>
      <c r="J6" s="78" t="s">
        <v>46</v>
      </c>
      <c r="K6" s="78" t="s">
        <v>21</v>
      </c>
      <c r="L6" s="78" t="s">
        <v>22</v>
      </c>
      <c r="M6" s="78" t="s">
        <v>32</v>
      </c>
    </row>
    <row r="7" spans="1:13" ht="15.75">
      <c r="A7" s="78">
        <v>1</v>
      </c>
      <c r="B7" s="85">
        <v>2</v>
      </c>
      <c r="C7" s="78">
        <v>3</v>
      </c>
      <c r="D7" s="78">
        <v>4</v>
      </c>
      <c r="E7" s="78">
        <v>5</v>
      </c>
      <c r="F7" s="78">
        <v>6</v>
      </c>
      <c r="G7" s="78">
        <v>7</v>
      </c>
      <c r="H7" s="78">
        <v>8</v>
      </c>
      <c r="I7" s="78">
        <v>9</v>
      </c>
      <c r="J7" s="78">
        <v>10</v>
      </c>
      <c r="K7" s="78">
        <v>11</v>
      </c>
      <c r="L7" s="78">
        <v>12</v>
      </c>
      <c r="M7" s="78">
        <v>13</v>
      </c>
    </row>
    <row r="8" spans="1:13" ht="38.25">
      <c r="A8" s="87">
        <v>1</v>
      </c>
      <c r="B8" s="107" t="s">
        <v>246</v>
      </c>
      <c r="C8" s="22"/>
      <c r="D8" s="78"/>
      <c r="E8" s="78"/>
      <c r="F8" s="78"/>
      <c r="G8" s="78"/>
      <c r="H8" s="78"/>
      <c r="I8" s="78"/>
      <c r="J8" s="78"/>
      <c r="K8" s="78"/>
      <c r="L8" s="78"/>
      <c r="M8" s="78"/>
    </row>
    <row r="9" spans="1:13" ht="15.75">
      <c r="A9" s="21"/>
      <c r="B9" s="91" t="s">
        <v>41</v>
      </c>
      <c r="C9" s="161"/>
      <c r="D9" s="152"/>
      <c r="E9" s="134"/>
      <c r="F9" s="134"/>
      <c r="G9" s="134"/>
      <c r="H9" s="134"/>
      <c r="I9" s="134"/>
      <c r="J9" s="134"/>
      <c r="K9" s="134"/>
      <c r="L9" s="134"/>
      <c r="M9" s="134"/>
    </row>
    <row r="10" spans="1:13" ht="15.75">
      <c r="A10" s="21"/>
      <c r="B10" s="92" t="s">
        <v>146</v>
      </c>
      <c r="C10" s="161" t="s">
        <v>101</v>
      </c>
      <c r="D10" s="152" t="s">
        <v>147</v>
      </c>
      <c r="E10" s="134">
        <v>61730</v>
      </c>
      <c r="F10" s="134"/>
      <c r="G10" s="134">
        <f>E10</f>
        <v>61730</v>
      </c>
      <c r="H10" s="134">
        <v>70000</v>
      </c>
      <c r="I10" s="134"/>
      <c r="J10" s="134">
        <f>H10</f>
        <v>70000</v>
      </c>
      <c r="K10" s="134">
        <v>74340</v>
      </c>
      <c r="L10" s="134"/>
      <c r="M10" s="134">
        <f>K10</f>
        <v>74340</v>
      </c>
    </row>
    <row r="11" spans="1:13" ht="15.75">
      <c r="A11" s="21"/>
      <c r="B11" s="91" t="s">
        <v>42</v>
      </c>
      <c r="C11" s="161"/>
      <c r="D11" s="152"/>
      <c r="E11" s="134"/>
      <c r="F11" s="134"/>
      <c r="G11" s="134"/>
      <c r="H11" s="134"/>
      <c r="I11" s="134"/>
      <c r="J11" s="134"/>
      <c r="K11" s="134"/>
      <c r="L11" s="134"/>
      <c r="M11" s="134"/>
    </row>
    <row r="12" spans="1:13" ht="60">
      <c r="A12" s="21"/>
      <c r="B12" s="92" t="s">
        <v>253</v>
      </c>
      <c r="C12" s="134" t="s">
        <v>151</v>
      </c>
      <c r="D12" s="134" t="s">
        <v>152</v>
      </c>
      <c r="E12" s="134">
        <v>2</v>
      </c>
      <c r="F12" s="134"/>
      <c r="G12" s="134">
        <v>2</v>
      </c>
      <c r="H12" s="134">
        <v>1</v>
      </c>
      <c r="I12" s="134"/>
      <c r="J12" s="134">
        <v>1</v>
      </c>
      <c r="K12" s="134">
        <v>1</v>
      </c>
      <c r="L12" s="134"/>
      <c r="M12" s="134">
        <v>1</v>
      </c>
    </row>
    <row r="13" spans="1:13" ht="60">
      <c r="A13" s="21"/>
      <c r="B13" s="92" t="s">
        <v>248</v>
      </c>
      <c r="C13" s="134" t="s">
        <v>151</v>
      </c>
      <c r="D13" s="134" t="s">
        <v>152</v>
      </c>
      <c r="E13" s="134">
        <v>3</v>
      </c>
      <c r="F13" s="134"/>
      <c r="G13" s="134">
        <v>3</v>
      </c>
      <c r="H13" s="134">
        <v>4</v>
      </c>
      <c r="I13" s="134"/>
      <c r="J13" s="134">
        <v>4</v>
      </c>
      <c r="K13" s="134">
        <v>8</v>
      </c>
      <c r="L13" s="134"/>
      <c r="M13" s="134">
        <v>8</v>
      </c>
    </row>
    <row r="14" spans="1:13" ht="15.75">
      <c r="A14" s="21"/>
      <c r="B14" s="91" t="s">
        <v>43</v>
      </c>
      <c r="C14" s="161"/>
      <c r="D14" s="152"/>
      <c r="E14" s="134"/>
      <c r="F14" s="134"/>
      <c r="G14" s="134"/>
      <c r="H14" s="134"/>
      <c r="I14" s="134"/>
      <c r="J14" s="134"/>
      <c r="K14" s="134"/>
      <c r="L14" s="134"/>
      <c r="M14" s="134"/>
    </row>
    <row r="15" spans="1:13" ht="60">
      <c r="A15" s="21"/>
      <c r="B15" s="92" t="s">
        <v>249</v>
      </c>
      <c r="C15" s="134" t="s">
        <v>101</v>
      </c>
      <c r="D15" s="134" t="s">
        <v>152</v>
      </c>
      <c r="E15" s="134">
        <v>28000</v>
      </c>
      <c r="F15" s="134"/>
      <c r="G15" s="134">
        <v>28000</v>
      </c>
      <c r="H15" s="134">
        <v>57200</v>
      </c>
      <c r="I15" s="134"/>
      <c r="J15" s="134">
        <f>H15</f>
        <v>57200</v>
      </c>
      <c r="K15" s="134"/>
      <c r="L15" s="134"/>
      <c r="M15" s="134"/>
    </row>
    <row r="16" spans="1:13" ht="75">
      <c r="A16" s="112"/>
      <c r="B16" s="92" t="s">
        <v>250</v>
      </c>
      <c r="C16" s="134" t="s">
        <v>101</v>
      </c>
      <c r="D16" s="134" t="s">
        <v>152</v>
      </c>
      <c r="E16" s="134">
        <v>1910</v>
      </c>
      <c r="F16" s="134"/>
      <c r="G16" s="134">
        <v>1910</v>
      </c>
      <c r="H16" s="134">
        <v>3200</v>
      </c>
      <c r="I16" s="134"/>
      <c r="J16" s="134">
        <f>H16</f>
        <v>3200</v>
      </c>
      <c r="K16" s="134"/>
      <c r="L16" s="134"/>
      <c r="M16" s="134"/>
    </row>
    <row r="17" spans="1:13" ht="15.75">
      <c r="A17" s="21"/>
      <c r="B17" s="91" t="s">
        <v>44</v>
      </c>
      <c r="C17" s="161"/>
      <c r="D17" s="152"/>
      <c r="E17" s="134"/>
      <c r="F17" s="134"/>
      <c r="G17" s="134"/>
      <c r="H17" s="134"/>
      <c r="I17" s="134"/>
      <c r="J17" s="134"/>
      <c r="K17" s="134"/>
      <c r="L17" s="134"/>
      <c r="M17" s="134"/>
    </row>
    <row r="18" spans="1:13" ht="75">
      <c r="A18" s="21"/>
      <c r="B18" s="93" t="s">
        <v>251</v>
      </c>
      <c r="C18" s="134" t="s">
        <v>159</v>
      </c>
      <c r="D18" s="134" t="s">
        <v>152</v>
      </c>
      <c r="E18" s="134">
        <v>100</v>
      </c>
      <c r="F18" s="134"/>
      <c r="G18" s="134">
        <f>E18</f>
        <v>100</v>
      </c>
      <c r="H18" s="134">
        <v>100</v>
      </c>
      <c r="I18" s="134"/>
      <c r="J18" s="134">
        <f>H18</f>
        <v>100</v>
      </c>
      <c r="K18" s="134">
        <v>100</v>
      </c>
      <c r="L18" s="134"/>
      <c r="M18" s="134">
        <f>K18</f>
        <v>100</v>
      </c>
    </row>
    <row r="19" spans="1:13" ht="94.5">
      <c r="A19" s="23"/>
      <c r="B19" s="25" t="s">
        <v>252</v>
      </c>
      <c r="C19" s="111" t="s">
        <v>159</v>
      </c>
      <c r="D19" s="111" t="s">
        <v>152</v>
      </c>
      <c r="E19" s="111">
        <v>100</v>
      </c>
      <c r="F19" s="111"/>
      <c r="G19" s="111">
        <f>E19</f>
        <v>100</v>
      </c>
      <c r="H19" s="111">
        <v>100</v>
      </c>
      <c r="I19" s="111"/>
      <c r="J19" s="111">
        <f>H19</f>
        <v>100</v>
      </c>
      <c r="K19" s="111">
        <v>100</v>
      </c>
      <c r="L19" s="111"/>
      <c r="M19" s="111">
        <f>K19</f>
        <v>100</v>
      </c>
    </row>
    <row r="20" ht="24.75" customHeight="1"/>
    <row r="21" spans="1:13" ht="15.75" customHeight="1">
      <c r="A21" s="193" t="s">
        <v>239</v>
      </c>
      <c r="B21" s="193"/>
      <c r="C21" s="193"/>
      <c r="D21" s="193"/>
      <c r="E21" s="193"/>
      <c r="F21" s="193"/>
      <c r="G21" s="193"/>
      <c r="H21" s="193"/>
      <c r="I21" s="193"/>
      <c r="J21" s="193"/>
      <c r="K21" s="193"/>
      <c r="L21" s="193"/>
      <c r="M21" s="79"/>
    </row>
    <row r="22" ht="15.75">
      <c r="M22" s="43" t="s">
        <v>17</v>
      </c>
    </row>
    <row r="23" spans="1:13" ht="15">
      <c r="A23" s="245" t="s">
        <v>37</v>
      </c>
      <c r="B23" s="245" t="s">
        <v>38</v>
      </c>
      <c r="C23" s="239" t="s">
        <v>39</v>
      </c>
      <c r="D23" s="239" t="s">
        <v>40</v>
      </c>
      <c r="E23" s="244" t="s">
        <v>90</v>
      </c>
      <c r="F23" s="244"/>
      <c r="G23" s="244"/>
      <c r="H23" s="244"/>
      <c r="I23" s="244"/>
      <c r="J23" s="243" t="s">
        <v>217</v>
      </c>
      <c r="K23" s="243"/>
      <c r="L23" s="243"/>
      <c r="M23" s="236"/>
    </row>
    <row r="24" spans="1:13" ht="15.75" customHeight="1">
      <c r="A24" s="245"/>
      <c r="B24" s="245"/>
      <c r="C24" s="241"/>
      <c r="D24" s="241"/>
      <c r="E24" s="242" t="s">
        <v>21</v>
      </c>
      <c r="F24" s="242"/>
      <c r="G24" s="247" t="s">
        <v>22</v>
      </c>
      <c r="H24" s="248"/>
      <c r="I24" s="242" t="s">
        <v>45</v>
      </c>
      <c r="J24" s="242" t="s">
        <v>21</v>
      </c>
      <c r="K24" s="242" t="s">
        <v>22</v>
      </c>
      <c r="L24" s="242"/>
      <c r="M24" s="242" t="s">
        <v>62</v>
      </c>
    </row>
    <row r="25" spans="1:13" ht="55.5" customHeight="1">
      <c r="A25" s="245"/>
      <c r="B25" s="245"/>
      <c r="C25" s="240"/>
      <c r="D25" s="240"/>
      <c r="E25" s="242"/>
      <c r="F25" s="242"/>
      <c r="G25" s="249"/>
      <c r="H25" s="250"/>
      <c r="I25" s="242"/>
      <c r="J25" s="242"/>
      <c r="K25" s="242"/>
      <c r="L25" s="242"/>
      <c r="M25" s="242"/>
    </row>
    <row r="26" spans="1:13" ht="15">
      <c r="A26" s="134">
        <v>1</v>
      </c>
      <c r="B26" s="134">
        <v>2</v>
      </c>
      <c r="C26" s="134">
        <v>3</v>
      </c>
      <c r="D26" s="134">
        <v>4</v>
      </c>
      <c r="E26" s="244">
        <v>5</v>
      </c>
      <c r="F26" s="244"/>
      <c r="G26" s="235">
        <v>6</v>
      </c>
      <c r="H26" s="236"/>
      <c r="I26" s="156">
        <v>7</v>
      </c>
      <c r="J26" s="156">
        <v>8</v>
      </c>
      <c r="K26" s="244">
        <v>9</v>
      </c>
      <c r="L26" s="244"/>
      <c r="M26" s="156">
        <v>10</v>
      </c>
    </row>
    <row r="27" spans="1:13" ht="57">
      <c r="A27" s="109">
        <v>1</v>
      </c>
      <c r="B27" s="91" t="s">
        <v>246</v>
      </c>
      <c r="C27" s="134"/>
      <c r="D27" s="134"/>
      <c r="E27" s="235"/>
      <c r="F27" s="236"/>
      <c r="G27" s="235"/>
      <c r="H27" s="236"/>
      <c r="I27" s="156"/>
      <c r="J27" s="156"/>
      <c r="K27" s="225"/>
      <c r="L27" s="226"/>
      <c r="M27" s="156"/>
    </row>
    <row r="28" spans="1:13" ht="18.75" customHeight="1">
      <c r="A28" s="109"/>
      <c r="B28" s="91" t="s">
        <v>41</v>
      </c>
      <c r="C28" s="134"/>
      <c r="D28" s="134"/>
      <c r="E28" s="235"/>
      <c r="F28" s="236"/>
      <c r="G28" s="235"/>
      <c r="H28" s="236"/>
      <c r="I28" s="156"/>
      <c r="J28" s="156"/>
      <c r="K28" s="225"/>
      <c r="L28" s="226"/>
      <c r="M28" s="156"/>
    </row>
    <row r="29" spans="1:13" ht="15">
      <c r="A29" s="134"/>
      <c r="B29" s="92" t="s">
        <v>146</v>
      </c>
      <c r="C29" s="134" t="s">
        <v>101</v>
      </c>
      <c r="D29" s="134" t="s">
        <v>147</v>
      </c>
      <c r="E29" s="235">
        <v>78550</v>
      </c>
      <c r="F29" s="236"/>
      <c r="G29" s="235"/>
      <c r="H29" s="236"/>
      <c r="I29" s="156">
        <f>E29</f>
        <v>78550</v>
      </c>
      <c r="J29" s="156">
        <v>83845</v>
      </c>
      <c r="K29" s="235"/>
      <c r="L29" s="236"/>
      <c r="M29" s="156">
        <f>J29</f>
        <v>83845</v>
      </c>
    </row>
    <row r="30" spans="1:13" ht="15">
      <c r="A30" s="134"/>
      <c r="B30" s="91" t="s">
        <v>42</v>
      </c>
      <c r="C30" s="134"/>
      <c r="D30" s="134"/>
      <c r="E30" s="235"/>
      <c r="F30" s="236"/>
      <c r="G30" s="235"/>
      <c r="H30" s="236"/>
      <c r="I30" s="156"/>
      <c r="J30" s="156"/>
      <c r="K30" s="235"/>
      <c r="L30" s="236"/>
      <c r="M30" s="156"/>
    </row>
    <row r="31" spans="1:13" ht="60">
      <c r="A31" s="134"/>
      <c r="B31" s="92" t="s">
        <v>247</v>
      </c>
      <c r="C31" s="134" t="s">
        <v>151</v>
      </c>
      <c r="D31" s="134" t="s">
        <v>152</v>
      </c>
      <c r="E31" s="182">
        <v>1</v>
      </c>
      <c r="F31" s="184"/>
      <c r="G31" s="182"/>
      <c r="H31" s="184"/>
      <c r="I31" s="140">
        <v>1</v>
      </c>
      <c r="J31" s="140">
        <v>1</v>
      </c>
      <c r="K31" s="182"/>
      <c r="L31" s="184"/>
      <c r="M31" s="140">
        <v>1</v>
      </c>
    </row>
    <row r="32" spans="1:13" ht="60">
      <c r="A32" s="134"/>
      <c r="B32" s="92" t="s">
        <v>248</v>
      </c>
      <c r="C32" s="134" t="s">
        <v>151</v>
      </c>
      <c r="D32" s="134" t="s">
        <v>152</v>
      </c>
      <c r="E32" s="182">
        <v>8</v>
      </c>
      <c r="F32" s="184"/>
      <c r="G32" s="182"/>
      <c r="H32" s="184"/>
      <c r="I32" s="140">
        <v>8</v>
      </c>
      <c r="J32" s="140">
        <v>8</v>
      </c>
      <c r="K32" s="182"/>
      <c r="L32" s="184"/>
      <c r="M32" s="140">
        <v>8</v>
      </c>
    </row>
    <row r="33" spans="1:13" ht="15">
      <c r="A33" s="134"/>
      <c r="B33" s="91" t="s">
        <v>43</v>
      </c>
      <c r="C33" s="161"/>
      <c r="D33" s="152"/>
      <c r="E33" s="182"/>
      <c r="F33" s="184"/>
      <c r="G33" s="182"/>
      <c r="H33" s="184"/>
      <c r="I33" s="141"/>
      <c r="J33" s="141"/>
      <c r="K33" s="182"/>
      <c r="L33" s="184"/>
      <c r="M33" s="141"/>
    </row>
    <row r="34" spans="1:13" ht="60">
      <c r="A34" s="134"/>
      <c r="B34" s="92" t="s">
        <v>249</v>
      </c>
      <c r="C34" s="134" t="s">
        <v>101</v>
      </c>
      <c r="D34" s="134" t="s">
        <v>152</v>
      </c>
      <c r="E34" s="132"/>
      <c r="F34" s="133"/>
      <c r="G34" s="132"/>
      <c r="H34" s="133"/>
      <c r="I34" s="141"/>
      <c r="J34" s="141"/>
      <c r="K34" s="132"/>
      <c r="L34" s="133"/>
      <c r="M34" s="141"/>
    </row>
    <row r="35" spans="1:13" ht="75">
      <c r="A35" s="134"/>
      <c r="B35" s="92" t="s">
        <v>250</v>
      </c>
      <c r="C35" s="134" t="s">
        <v>101</v>
      </c>
      <c r="D35" s="134" t="s">
        <v>152</v>
      </c>
      <c r="E35" s="182"/>
      <c r="F35" s="184"/>
      <c r="G35" s="182"/>
      <c r="H35" s="184"/>
      <c r="I35" s="141"/>
      <c r="J35" s="141"/>
      <c r="K35" s="182"/>
      <c r="L35" s="184"/>
      <c r="M35" s="141"/>
    </row>
    <row r="36" spans="1:13" ht="15">
      <c r="A36" s="134"/>
      <c r="B36" s="91" t="s">
        <v>44</v>
      </c>
      <c r="C36" s="161"/>
      <c r="D36" s="152"/>
      <c r="E36" s="182"/>
      <c r="F36" s="184"/>
      <c r="G36" s="182"/>
      <c r="H36" s="184"/>
      <c r="I36" s="141"/>
      <c r="J36" s="141"/>
      <c r="K36" s="182"/>
      <c r="L36" s="184"/>
      <c r="M36" s="141"/>
    </row>
    <row r="37" spans="1:13" ht="75">
      <c r="A37" s="134"/>
      <c r="B37" s="93" t="s">
        <v>251</v>
      </c>
      <c r="C37" s="134" t="s">
        <v>159</v>
      </c>
      <c r="D37" s="134" t="s">
        <v>152</v>
      </c>
      <c r="E37" s="234">
        <v>100</v>
      </c>
      <c r="F37" s="234"/>
      <c r="G37" s="182"/>
      <c r="H37" s="184"/>
      <c r="I37" s="141">
        <v>100</v>
      </c>
      <c r="J37" s="141">
        <v>100</v>
      </c>
      <c r="K37" s="234"/>
      <c r="L37" s="234"/>
      <c r="M37" s="141">
        <v>100</v>
      </c>
    </row>
    <row r="38" spans="1:13" ht="90">
      <c r="A38" s="162"/>
      <c r="B38" s="93" t="s">
        <v>252</v>
      </c>
      <c r="C38" s="134" t="s">
        <v>159</v>
      </c>
      <c r="D38" s="134" t="s">
        <v>152</v>
      </c>
      <c r="E38" s="234">
        <v>100</v>
      </c>
      <c r="F38" s="234"/>
      <c r="G38" s="182"/>
      <c r="H38" s="184"/>
      <c r="I38" s="141">
        <v>100</v>
      </c>
      <c r="J38" s="141">
        <v>100</v>
      </c>
      <c r="K38" s="234"/>
      <c r="L38" s="234"/>
      <c r="M38" s="141">
        <v>100</v>
      </c>
    </row>
  </sheetData>
  <sheetProtection/>
  <mergeCells count="59">
    <mergeCell ref="E37:F37"/>
    <mergeCell ref="G37:H37"/>
    <mergeCell ref="K37:L37"/>
    <mergeCell ref="E35:F35"/>
    <mergeCell ref="G35:H35"/>
    <mergeCell ref="K35:L35"/>
    <mergeCell ref="E36:F36"/>
    <mergeCell ref="G36:H36"/>
    <mergeCell ref="K36:L36"/>
    <mergeCell ref="E32:F32"/>
    <mergeCell ref="G32:H32"/>
    <mergeCell ref="K32:L32"/>
    <mergeCell ref="E33:F33"/>
    <mergeCell ref="G33:H33"/>
    <mergeCell ref="K33:L33"/>
    <mergeCell ref="E30:F30"/>
    <mergeCell ref="G30:H30"/>
    <mergeCell ref="K30:L30"/>
    <mergeCell ref="E31:F31"/>
    <mergeCell ref="G31:H31"/>
    <mergeCell ref="K31:L31"/>
    <mergeCell ref="E29:F29"/>
    <mergeCell ref="G29:H29"/>
    <mergeCell ref="K29:L29"/>
    <mergeCell ref="E28:F28"/>
    <mergeCell ref="G28:H28"/>
    <mergeCell ref="K28:L28"/>
    <mergeCell ref="E26:F26"/>
    <mergeCell ref="G26:H26"/>
    <mergeCell ref="K26:L26"/>
    <mergeCell ref="E27:F27"/>
    <mergeCell ref="G27:H27"/>
    <mergeCell ref="K27:L27"/>
    <mergeCell ref="E24:F25"/>
    <mergeCell ref="G24:H25"/>
    <mergeCell ref="I24:I25"/>
    <mergeCell ref="J24:J25"/>
    <mergeCell ref="K24:L25"/>
    <mergeCell ref="M24:M25"/>
    <mergeCell ref="E5:G5"/>
    <mergeCell ref="H5:J5"/>
    <mergeCell ref="K5:M5"/>
    <mergeCell ref="A21:L21"/>
    <mergeCell ref="A23:A25"/>
    <mergeCell ref="B23:B25"/>
    <mergeCell ref="C23:C25"/>
    <mergeCell ref="D23:D25"/>
    <mergeCell ref="E23:I23"/>
    <mergeCell ref="J23:M23"/>
    <mergeCell ref="E38:F38"/>
    <mergeCell ref="G38:H38"/>
    <mergeCell ref="K38:L38"/>
    <mergeCell ref="A1:I1"/>
    <mergeCell ref="J1:L1"/>
    <mergeCell ref="A3:L3"/>
    <mergeCell ref="A5:A6"/>
    <mergeCell ref="B5:B6"/>
    <mergeCell ref="C5:C6"/>
    <mergeCell ref="D5:D6"/>
  </mergeCells>
  <printOptions/>
  <pageMargins left="0.7086614173228347" right="0.31496062992125984" top="0.7480314960629921" bottom="0.7480314960629921" header="0.31496062992125984" footer="0.31496062992125984"/>
  <pageSetup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tabColor theme="5" tint="0.5999900102615356"/>
  </sheetPr>
  <dimension ref="A1:M20"/>
  <sheetViews>
    <sheetView tabSelected="1" view="pageBreakPreview" zoomScaleSheetLayoutView="100" zoomScalePageLayoutView="0" workbookViewId="0" topLeftCell="A1">
      <selection activeCell="J9" sqref="J9"/>
    </sheetView>
  </sheetViews>
  <sheetFormatPr defaultColWidth="9.140625" defaultRowHeight="15"/>
  <cols>
    <col min="1" max="1" width="5.00390625" style="0" customWidth="1"/>
    <col min="2" max="2" width="20.8515625" style="0" customWidth="1"/>
    <col min="3" max="3" width="27.140625" style="0" customWidth="1"/>
    <col min="4" max="4" width="13.140625" style="0" customWidth="1"/>
    <col min="5" max="5" width="12.8515625" style="0" customWidth="1"/>
    <col min="6" max="6" width="10.421875" style="0" bestFit="1" customWidth="1"/>
    <col min="7" max="7" width="12.140625" style="0" customWidth="1"/>
    <col min="8" max="8" width="13.28125" style="0" customWidth="1"/>
    <col min="9" max="9" width="10.28125" style="0" customWidth="1"/>
    <col min="10" max="10" width="12.28125" style="0" customWidth="1"/>
    <col min="11" max="11" width="11.57421875" style="0" customWidth="1"/>
    <col min="12" max="12" width="5.28125" style="0" customWidth="1"/>
    <col min="13" max="13" width="12.7109375" style="0" customWidth="1"/>
  </cols>
  <sheetData>
    <row r="1" spans="1:12" ht="15.75">
      <c r="A1" s="193" t="s">
        <v>69</v>
      </c>
      <c r="B1" s="193"/>
      <c r="C1" s="193"/>
      <c r="D1" s="193"/>
      <c r="E1" s="193"/>
      <c r="F1" s="193"/>
      <c r="G1" s="193"/>
      <c r="H1" s="193"/>
      <c r="I1" s="193"/>
      <c r="J1" s="193"/>
      <c r="K1" s="193"/>
      <c r="L1" s="193"/>
    </row>
    <row r="2" spans="1:12" ht="15.75">
      <c r="A2" s="26"/>
      <c r="B2" s="26"/>
      <c r="C2" s="26"/>
      <c r="D2" s="26"/>
      <c r="E2" s="26"/>
      <c r="F2" s="26"/>
      <c r="G2" s="26"/>
      <c r="H2" s="26"/>
      <c r="I2" s="26"/>
      <c r="J2" s="26"/>
      <c r="K2" s="26"/>
      <c r="L2" s="26"/>
    </row>
    <row r="3" spans="1:12" ht="15.75">
      <c r="A3" s="193" t="s">
        <v>242</v>
      </c>
      <c r="B3" s="193"/>
      <c r="C3" s="193"/>
      <c r="D3" s="193"/>
      <c r="E3" s="193"/>
      <c r="F3" s="193"/>
      <c r="G3" s="193"/>
      <c r="H3" s="193"/>
      <c r="I3" s="193"/>
      <c r="J3" s="193"/>
      <c r="K3" s="193"/>
      <c r="L3" s="193"/>
    </row>
    <row r="4" spans="1:13" ht="15.75">
      <c r="A4" s="26"/>
      <c r="B4" s="26"/>
      <c r="C4" s="26"/>
      <c r="D4" s="26"/>
      <c r="E4" s="26"/>
      <c r="F4" s="26"/>
      <c r="G4" s="26"/>
      <c r="H4" s="26"/>
      <c r="I4" s="26"/>
      <c r="J4" s="26"/>
      <c r="K4" s="26"/>
      <c r="L4" s="26"/>
      <c r="M4" s="43" t="s">
        <v>17</v>
      </c>
    </row>
    <row r="5" spans="1:13" ht="45.75" customHeight="1">
      <c r="A5" s="165" t="s">
        <v>37</v>
      </c>
      <c r="B5" s="165" t="s">
        <v>47</v>
      </c>
      <c r="C5" s="165" t="s">
        <v>48</v>
      </c>
      <c r="D5" s="165" t="s">
        <v>214</v>
      </c>
      <c r="E5" s="165"/>
      <c r="F5" s="165"/>
      <c r="G5" s="165" t="s">
        <v>215</v>
      </c>
      <c r="H5" s="165"/>
      <c r="I5" s="165"/>
      <c r="J5" s="165" t="s">
        <v>216</v>
      </c>
      <c r="K5" s="165"/>
      <c r="L5" s="165"/>
      <c r="M5" s="165"/>
    </row>
    <row r="6" spans="1:13" ht="31.5" customHeight="1">
      <c r="A6" s="165"/>
      <c r="B6" s="165"/>
      <c r="C6" s="165"/>
      <c r="D6" s="97" t="s">
        <v>21</v>
      </c>
      <c r="E6" s="97" t="s">
        <v>22</v>
      </c>
      <c r="F6" s="97" t="s">
        <v>52</v>
      </c>
      <c r="G6" s="97" t="s">
        <v>21</v>
      </c>
      <c r="H6" s="97" t="s">
        <v>22</v>
      </c>
      <c r="I6" s="100" t="s">
        <v>53</v>
      </c>
      <c r="J6" s="97" t="s">
        <v>21</v>
      </c>
      <c r="K6" s="97" t="s">
        <v>22</v>
      </c>
      <c r="L6" s="165" t="s">
        <v>51</v>
      </c>
      <c r="M6" s="165"/>
    </row>
    <row r="7" spans="1:13" ht="15.75">
      <c r="A7" s="97">
        <v>1</v>
      </c>
      <c r="B7" s="97">
        <v>2</v>
      </c>
      <c r="C7" s="97">
        <v>3</v>
      </c>
      <c r="D7" s="97">
        <v>4</v>
      </c>
      <c r="E7" s="97">
        <v>5</v>
      </c>
      <c r="F7" s="97">
        <v>6</v>
      </c>
      <c r="G7" s="97">
        <v>7</v>
      </c>
      <c r="H7" s="97">
        <v>8</v>
      </c>
      <c r="I7" s="97">
        <v>9</v>
      </c>
      <c r="J7" s="97">
        <v>10</v>
      </c>
      <c r="K7" s="97">
        <v>11</v>
      </c>
      <c r="L7" s="165">
        <v>12</v>
      </c>
      <c r="M7" s="165"/>
    </row>
    <row r="8" spans="1:13" ht="53.25" customHeight="1">
      <c r="A8" s="134">
        <v>1</v>
      </c>
      <c r="B8" s="92" t="s">
        <v>202</v>
      </c>
      <c r="C8" s="93" t="s">
        <v>203</v>
      </c>
      <c r="D8" s="153">
        <v>3956225.07</v>
      </c>
      <c r="E8" s="153"/>
      <c r="F8" s="153">
        <f>D8+E8</f>
        <v>3956225.07</v>
      </c>
      <c r="G8" s="153">
        <v>4332230</v>
      </c>
      <c r="H8" s="153"/>
      <c r="I8" s="153">
        <f>G8+H8</f>
        <v>4332230</v>
      </c>
      <c r="J8" s="153">
        <v>4960060</v>
      </c>
      <c r="K8" s="153"/>
      <c r="L8" s="262">
        <f>J8</f>
        <v>4960060</v>
      </c>
      <c r="M8" s="262"/>
    </row>
    <row r="9" spans="1:13" ht="46.5" customHeight="1">
      <c r="A9" s="134">
        <v>2</v>
      </c>
      <c r="B9" s="92" t="s">
        <v>204</v>
      </c>
      <c r="C9" s="93" t="s">
        <v>205</v>
      </c>
      <c r="D9" s="153">
        <v>64470</v>
      </c>
      <c r="E9" s="153"/>
      <c r="F9" s="153">
        <f>D9+E9</f>
        <v>64470</v>
      </c>
      <c r="G9" s="153">
        <v>120000</v>
      </c>
      <c r="H9" s="153"/>
      <c r="I9" s="153">
        <f>G9+H9</f>
        <v>120000</v>
      </c>
      <c r="J9" s="153">
        <v>300000</v>
      </c>
      <c r="K9" s="153"/>
      <c r="L9" s="262">
        <f>J9</f>
        <v>300000</v>
      </c>
      <c r="M9" s="262"/>
    </row>
    <row r="10" spans="1:13" ht="15">
      <c r="A10" s="134"/>
      <c r="B10" s="134" t="s">
        <v>15</v>
      </c>
      <c r="C10" s="93"/>
      <c r="D10" s="153">
        <f>D8+D9</f>
        <v>4020695.07</v>
      </c>
      <c r="E10" s="153"/>
      <c r="F10" s="153">
        <f>D10+E10</f>
        <v>4020695.07</v>
      </c>
      <c r="G10" s="153">
        <f>G8+G9</f>
        <v>4452230</v>
      </c>
      <c r="H10" s="153"/>
      <c r="I10" s="153">
        <f>I8</f>
        <v>4332230</v>
      </c>
      <c r="J10" s="153">
        <f>J8+J9</f>
        <v>5260060</v>
      </c>
      <c r="K10" s="153"/>
      <c r="L10" s="262">
        <f>J10</f>
        <v>5260060</v>
      </c>
      <c r="M10" s="262"/>
    </row>
    <row r="11" spans="2:13" ht="15.75" customHeight="1">
      <c r="B11" s="27"/>
      <c r="C11" s="27"/>
      <c r="D11" s="27"/>
      <c r="E11" s="27"/>
      <c r="F11" s="27"/>
      <c r="G11" s="27"/>
      <c r="H11" s="27"/>
      <c r="I11" s="27"/>
      <c r="J11" s="27"/>
      <c r="K11" s="27"/>
      <c r="L11" s="27"/>
      <c r="M11" s="27"/>
    </row>
    <row r="12" spans="1:13" ht="15.75" customHeight="1">
      <c r="A12" s="193" t="s">
        <v>243</v>
      </c>
      <c r="B12" s="193"/>
      <c r="C12" s="193"/>
      <c r="D12" s="193"/>
      <c r="E12" s="193"/>
      <c r="F12" s="193"/>
      <c r="G12" s="193"/>
      <c r="H12" s="193"/>
      <c r="I12" s="193"/>
      <c r="J12" s="193"/>
      <c r="K12" s="193"/>
      <c r="L12" s="193"/>
      <c r="M12" s="99"/>
    </row>
    <row r="13" spans="1:13" ht="15.75">
      <c r="A13" s="26"/>
      <c r="B13" s="26"/>
      <c r="C13" s="26"/>
      <c r="D13" s="26"/>
      <c r="E13" s="26"/>
      <c r="F13" s="26"/>
      <c r="G13" s="26"/>
      <c r="H13" s="26"/>
      <c r="I13" s="26"/>
      <c r="J13" s="26"/>
      <c r="K13" s="26"/>
      <c r="L13" s="26"/>
      <c r="M13" s="43" t="s">
        <v>17</v>
      </c>
    </row>
    <row r="14" spans="1:13" ht="15.75" customHeight="1">
      <c r="A14" s="165" t="s">
        <v>37</v>
      </c>
      <c r="B14" s="165" t="s">
        <v>47</v>
      </c>
      <c r="C14" s="165" t="s">
        <v>48</v>
      </c>
      <c r="D14" s="180" t="s">
        <v>90</v>
      </c>
      <c r="E14" s="180"/>
      <c r="F14" s="180"/>
      <c r="G14" s="180"/>
      <c r="H14" s="180"/>
      <c r="I14" s="165" t="s">
        <v>217</v>
      </c>
      <c r="J14" s="165"/>
      <c r="K14" s="165"/>
      <c r="L14" s="165"/>
      <c r="M14" s="165"/>
    </row>
    <row r="15" spans="1:13" ht="24" customHeight="1">
      <c r="A15" s="165"/>
      <c r="B15" s="165"/>
      <c r="C15" s="165"/>
      <c r="D15" s="180" t="s">
        <v>21</v>
      </c>
      <c r="E15" s="180"/>
      <c r="F15" s="180" t="s">
        <v>22</v>
      </c>
      <c r="G15" s="180"/>
      <c r="H15" s="213" t="s">
        <v>49</v>
      </c>
      <c r="I15" s="180" t="s">
        <v>21</v>
      </c>
      <c r="J15" s="180"/>
      <c r="K15" s="180" t="s">
        <v>22</v>
      </c>
      <c r="L15" s="180"/>
      <c r="M15" s="213" t="s">
        <v>50</v>
      </c>
    </row>
    <row r="16" spans="1:13" ht="15.75" customHeight="1">
      <c r="A16" s="165"/>
      <c r="B16" s="165"/>
      <c r="C16" s="165"/>
      <c r="D16" s="180"/>
      <c r="E16" s="180"/>
      <c r="F16" s="180"/>
      <c r="G16" s="180"/>
      <c r="H16" s="180"/>
      <c r="I16" s="180"/>
      <c r="J16" s="180"/>
      <c r="K16" s="180"/>
      <c r="L16" s="180"/>
      <c r="M16" s="180"/>
    </row>
    <row r="17" spans="1:13" ht="15.75">
      <c r="A17" s="97">
        <v>1</v>
      </c>
      <c r="B17" s="97">
        <v>2</v>
      </c>
      <c r="C17" s="97">
        <v>3</v>
      </c>
      <c r="D17" s="180">
        <v>4</v>
      </c>
      <c r="E17" s="180"/>
      <c r="F17" s="180">
        <v>5</v>
      </c>
      <c r="G17" s="180"/>
      <c r="H17" s="98">
        <v>6</v>
      </c>
      <c r="I17" s="167">
        <v>7</v>
      </c>
      <c r="J17" s="169"/>
      <c r="K17" s="167">
        <v>8</v>
      </c>
      <c r="L17" s="169"/>
      <c r="M17" s="98">
        <v>9</v>
      </c>
    </row>
    <row r="18" spans="1:13" ht="54.75" customHeight="1">
      <c r="A18" s="134">
        <v>1</v>
      </c>
      <c r="B18" s="92" t="str">
        <f>B8</f>
        <v>Програма  розвитку підприємництва  м. Хмельницького на 2019-2021 роки</v>
      </c>
      <c r="C18" s="92" t="str">
        <f>C8</f>
        <v>Рішення сесії Хмельницької міської ради від 14.12.2018 року №16 </v>
      </c>
      <c r="D18" s="233">
        <v>8542043</v>
      </c>
      <c r="E18" s="233"/>
      <c r="F18" s="233"/>
      <c r="G18" s="233"/>
      <c r="H18" s="158">
        <f>D18</f>
        <v>8542043</v>
      </c>
      <c r="I18" s="233">
        <v>9414101</v>
      </c>
      <c r="J18" s="233"/>
      <c r="K18" s="260"/>
      <c r="L18" s="261"/>
      <c r="M18" s="158">
        <f>I18</f>
        <v>9414101</v>
      </c>
    </row>
    <row r="19" spans="1:13" ht="49.5" customHeight="1">
      <c r="A19" s="134">
        <v>2</v>
      </c>
      <c r="B19" s="92" t="str">
        <f>B9</f>
        <v>Програма створення та розвитку індустріального парку "Хмельницький"</v>
      </c>
      <c r="C19" s="92" t="str">
        <f>C9</f>
        <v>Рішення сесії Хмельницької міської ради від 11.04.2018 року №11 </v>
      </c>
      <c r="D19" s="233">
        <v>300000</v>
      </c>
      <c r="E19" s="233"/>
      <c r="F19" s="233"/>
      <c r="G19" s="233"/>
      <c r="H19" s="158">
        <f>D19</f>
        <v>300000</v>
      </c>
      <c r="I19" s="233">
        <v>300000</v>
      </c>
      <c r="J19" s="233"/>
      <c r="K19" s="260"/>
      <c r="L19" s="261"/>
      <c r="M19" s="158">
        <f>I19</f>
        <v>300000</v>
      </c>
    </row>
    <row r="20" spans="1:13" ht="15.75">
      <c r="A20" s="97"/>
      <c r="B20" s="97" t="s">
        <v>15</v>
      </c>
      <c r="C20" s="97"/>
      <c r="D20" s="230">
        <f>D18+D19</f>
        <v>8842043</v>
      </c>
      <c r="E20" s="230"/>
      <c r="F20" s="233"/>
      <c r="G20" s="233"/>
      <c r="H20" s="158">
        <f>D20</f>
        <v>8842043</v>
      </c>
      <c r="I20" s="230">
        <f>I18+I19</f>
        <v>9714101</v>
      </c>
      <c r="J20" s="230"/>
      <c r="K20" s="260"/>
      <c r="L20" s="261"/>
      <c r="M20" s="158">
        <f>I20</f>
        <v>9714101</v>
      </c>
    </row>
  </sheetData>
  <sheetProtection/>
  <mergeCells count="41">
    <mergeCell ref="A14:A16"/>
    <mergeCell ref="L7:M7"/>
    <mergeCell ref="L6:M6"/>
    <mergeCell ref="I14:M14"/>
    <mergeCell ref="M15:M16"/>
    <mergeCell ref="L9:M9"/>
    <mergeCell ref="A1:L1"/>
    <mergeCell ref="A3:L3"/>
    <mergeCell ref="A5:A6"/>
    <mergeCell ref="B5:B6"/>
    <mergeCell ref="C5:C6"/>
    <mergeCell ref="I15:J16"/>
    <mergeCell ref="G5:I5"/>
    <mergeCell ref="C14:C16"/>
    <mergeCell ref="H15:H16"/>
    <mergeCell ref="I18:J18"/>
    <mergeCell ref="D5:F5"/>
    <mergeCell ref="D17:E17"/>
    <mergeCell ref="J5:M5"/>
    <mergeCell ref="I17:J17"/>
    <mergeCell ref="K17:L17"/>
    <mergeCell ref="A12:L12"/>
    <mergeCell ref="F18:G18"/>
    <mergeCell ref="B14:B16"/>
    <mergeCell ref="K18:L18"/>
    <mergeCell ref="D14:H14"/>
    <mergeCell ref="L8:M8"/>
    <mergeCell ref="L10:M10"/>
    <mergeCell ref="D18:E18"/>
    <mergeCell ref="F15:G16"/>
    <mergeCell ref="D15:E16"/>
    <mergeCell ref="F17:G17"/>
    <mergeCell ref="D20:E20"/>
    <mergeCell ref="F20:G20"/>
    <mergeCell ref="I20:J20"/>
    <mergeCell ref="K20:L20"/>
    <mergeCell ref="K15:L16"/>
    <mergeCell ref="D19:E19"/>
    <mergeCell ref="F19:G19"/>
    <mergeCell ref="I19:J19"/>
    <mergeCell ref="K19:L19"/>
  </mergeCells>
  <printOptions/>
  <pageMargins left="0.7" right="0.7" top="0.75" bottom="0.75" header="0.3" footer="0.3"/>
  <pageSetup horizontalDpi="600" verticalDpi="600" orientation="landscape" paperSize="9" scale="78" r:id="rId1"/>
</worksheet>
</file>

<file path=xl/worksheets/sheet23.xml><?xml version="1.0" encoding="utf-8"?>
<worksheet xmlns="http://schemas.openxmlformats.org/spreadsheetml/2006/main" xmlns:r="http://schemas.openxmlformats.org/officeDocument/2006/relationships">
  <sheetPr>
    <tabColor theme="5" tint="0.5999900102615356"/>
  </sheetPr>
  <dimension ref="A1:M18"/>
  <sheetViews>
    <sheetView view="pageBreakPreview" zoomScaleSheetLayoutView="100" zoomScalePageLayoutView="0" workbookViewId="0" topLeftCell="A1">
      <selection activeCell="I18" sqref="I18:J18"/>
    </sheetView>
  </sheetViews>
  <sheetFormatPr defaultColWidth="9.140625" defaultRowHeight="15"/>
  <cols>
    <col min="1" max="1" width="5.00390625" style="0" customWidth="1"/>
    <col min="2" max="2" width="23.421875" style="0" customWidth="1"/>
    <col min="3" max="3" width="27.140625" style="0" customWidth="1"/>
    <col min="4" max="4" width="13.140625" style="0" customWidth="1"/>
    <col min="5" max="5" width="12.8515625" style="0" customWidth="1"/>
    <col min="6" max="6" width="9.421875" style="0" bestFit="1" customWidth="1"/>
    <col min="7" max="7" width="11.421875" style="0" customWidth="1"/>
    <col min="8" max="8" width="13.28125" style="0" customWidth="1"/>
    <col min="9" max="9" width="10.28125" style="0" customWidth="1"/>
    <col min="10" max="10" width="12.28125" style="0" customWidth="1"/>
    <col min="11" max="11" width="10.8515625" style="0" customWidth="1"/>
    <col min="12" max="12" width="7.00390625" style="0" customWidth="1"/>
    <col min="13" max="13" width="11.8515625" style="0" bestFit="1" customWidth="1"/>
  </cols>
  <sheetData>
    <row r="1" spans="1:12" ht="15.75">
      <c r="A1" s="193" t="s">
        <v>69</v>
      </c>
      <c r="B1" s="193"/>
      <c r="C1" s="193"/>
      <c r="D1" s="193"/>
      <c r="E1" s="193"/>
      <c r="F1" s="193"/>
      <c r="G1" s="193"/>
      <c r="H1" s="193"/>
      <c r="I1" s="193"/>
      <c r="J1" s="193"/>
      <c r="K1" s="193"/>
      <c r="L1" s="193"/>
    </row>
    <row r="2" spans="1:12" ht="15.75">
      <c r="A2" s="26"/>
      <c r="B2" s="26"/>
      <c r="C2" s="26"/>
      <c r="D2" s="26"/>
      <c r="E2" s="26"/>
      <c r="F2" s="26"/>
      <c r="G2" s="26"/>
      <c r="H2" s="26"/>
      <c r="I2" s="26"/>
      <c r="J2" s="26"/>
      <c r="K2" s="26"/>
      <c r="L2" s="26"/>
    </row>
    <row r="3" spans="1:12" ht="15.75">
      <c r="A3" s="193" t="s">
        <v>244</v>
      </c>
      <c r="B3" s="193"/>
      <c r="C3" s="193"/>
      <c r="D3" s="193"/>
      <c r="E3" s="193"/>
      <c r="F3" s="193"/>
      <c r="G3" s="193"/>
      <c r="H3" s="193"/>
      <c r="I3" s="193"/>
      <c r="J3" s="193"/>
      <c r="K3" s="193"/>
      <c r="L3" s="193"/>
    </row>
    <row r="4" spans="1:13" ht="15.75">
      <c r="A4" s="26"/>
      <c r="B4" s="26"/>
      <c r="C4" s="26"/>
      <c r="D4" s="26"/>
      <c r="E4" s="26"/>
      <c r="F4" s="26"/>
      <c r="G4" s="26"/>
      <c r="H4" s="26"/>
      <c r="I4" s="26"/>
      <c r="J4" s="26"/>
      <c r="K4" s="26"/>
      <c r="L4" s="26"/>
      <c r="M4" s="43" t="s">
        <v>17</v>
      </c>
    </row>
    <row r="5" spans="1:13" ht="45.75" customHeight="1">
      <c r="A5" s="165" t="s">
        <v>37</v>
      </c>
      <c r="B5" s="165" t="s">
        <v>47</v>
      </c>
      <c r="C5" s="165" t="s">
        <v>48</v>
      </c>
      <c r="D5" s="165" t="s">
        <v>214</v>
      </c>
      <c r="E5" s="165"/>
      <c r="F5" s="165"/>
      <c r="G5" s="165" t="s">
        <v>215</v>
      </c>
      <c r="H5" s="165"/>
      <c r="I5" s="165"/>
      <c r="J5" s="165" t="s">
        <v>216</v>
      </c>
      <c r="K5" s="165"/>
      <c r="L5" s="165"/>
      <c r="M5" s="165"/>
    </row>
    <row r="6" spans="1:13" ht="31.5" customHeight="1">
      <c r="A6" s="165"/>
      <c r="B6" s="165"/>
      <c r="C6" s="165"/>
      <c r="D6" s="78" t="s">
        <v>21</v>
      </c>
      <c r="E6" s="78" t="s">
        <v>22</v>
      </c>
      <c r="F6" s="78" t="s">
        <v>52</v>
      </c>
      <c r="G6" s="78" t="s">
        <v>21</v>
      </c>
      <c r="H6" s="78" t="s">
        <v>22</v>
      </c>
      <c r="I6" s="85" t="s">
        <v>53</v>
      </c>
      <c r="J6" s="78" t="s">
        <v>21</v>
      </c>
      <c r="K6" s="78" t="s">
        <v>22</v>
      </c>
      <c r="L6" s="165" t="s">
        <v>51</v>
      </c>
      <c r="M6" s="165"/>
    </row>
    <row r="7" spans="1:13" ht="15.75">
      <c r="A7" s="78">
        <v>1</v>
      </c>
      <c r="B7" s="78">
        <v>2</v>
      </c>
      <c r="C7" s="78">
        <v>3</v>
      </c>
      <c r="D7" s="78">
        <v>4</v>
      </c>
      <c r="E7" s="78">
        <v>5</v>
      </c>
      <c r="F7" s="78">
        <v>6</v>
      </c>
      <c r="G7" s="78">
        <v>7</v>
      </c>
      <c r="H7" s="78">
        <v>8</v>
      </c>
      <c r="I7" s="78">
        <v>9</v>
      </c>
      <c r="J7" s="78">
        <v>10</v>
      </c>
      <c r="K7" s="78">
        <v>11</v>
      </c>
      <c r="L7" s="165">
        <v>12</v>
      </c>
      <c r="M7" s="165"/>
    </row>
    <row r="8" spans="1:13" ht="129" customHeight="1">
      <c r="A8" s="78">
        <v>1</v>
      </c>
      <c r="B8" s="101" t="s">
        <v>199</v>
      </c>
      <c r="C8" s="103" t="s">
        <v>229</v>
      </c>
      <c r="D8" s="153">
        <v>319897.2</v>
      </c>
      <c r="E8" s="153"/>
      <c r="F8" s="153">
        <f>D8+E8</f>
        <v>319897.2</v>
      </c>
      <c r="G8" s="153">
        <v>1235000</v>
      </c>
      <c r="H8" s="153"/>
      <c r="I8" s="153">
        <f>G8+H8</f>
        <v>1235000</v>
      </c>
      <c r="J8" s="153">
        <v>1085000</v>
      </c>
      <c r="K8" s="153"/>
      <c r="L8" s="262">
        <f>J8</f>
        <v>1085000</v>
      </c>
      <c r="M8" s="262"/>
    </row>
    <row r="9" spans="1:13" ht="15.75">
      <c r="A9" s="78"/>
      <c r="B9" s="78" t="s">
        <v>15</v>
      </c>
      <c r="C9" s="25"/>
      <c r="D9" s="153">
        <f aca="true" t="shared" si="0" ref="D9:L9">D8</f>
        <v>319897.2</v>
      </c>
      <c r="E9" s="153">
        <f t="shared" si="0"/>
        <v>0</v>
      </c>
      <c r="F9" s="153">
        <f t="shared" si="0"/>
        <v>319897.2</v>
      </c>
      <c r="G9" s="153">
        <f t="shared" si="0"/>
        <v>1235000</v>
      </c>
      <c r="H9" s="153">
        <f t="shared" si="0"/>
        <v>0</v>
      </c>
      <c r="I9" s="153">
        <f t="shared" si="0"/>
        <v>1235000</v>
      </c>
      <c r="J9" s="153">
        <f t="shared" si="0"/>
        <v>1085000</v>
      </c>
      <c r="K9" s="153">
        <f t="shared" si="0"/>
        <v>0</v>
      </c>
      <c r="L9" s="262">
        <f t="shared" si="0"/>
        <v>1085000</v>
      </c>
      <c r="M9" s="262"/>
    </row>
    <row r="10" spans="2:13" ht="15.75" customHeight="1">
      <c r="B10" s="27"/>
      <c r="C10" s="27"/>
      <c r="D10" s="27"/>
      <c r="E10" s="27"/>
      <c r="F10" s="27"/>
      <c r="G10" s="27"/>
      <c r="H10" s="27"/>
      <c r="I10" s="27"/>
      <c r="J10" s="27"/>
      <c r="K10" s="27"/>
      <c r="L10" s="27"/>
      <c r="M10" s="27"/>
    </row>
    <row r="11" spans="1:13" ht="15.75" customHeight="1">
      <c r="A11" s="193" t="s">
        <v>243</v>
      </c>
      <c r="B11" s="193"/>
      <c r="C11" s="193"/>
      <c r="D11" s="193"/>
      <c r="E11" s="193"/>
      <c r="F11" s="193"/>
      <c r="G11" s="193"/>
      <c r="H11" s="193"/>
      <c r="I11" s="193"/>
      <c r="J11" s="193"/>
      <c r="K11" s="193"/>
      <c r="L11" s="193"/>
      <c r="M11" s="79"/>
    </row>
    <row r="12" spans="1:13" ht="15.75">
      <c r="A12" s="26"/>
      <c r="B12" s="26"/>
      <c r="C12" s="26"/>
      <c r="D12" s="26"/>
      <c r="E12" s="26"/>
      <c r="F12" s="26"/>
      <c r="G12" s="26"/>
      <c r="H12" s="26"/>
      <c r="I12" s="26"/>
      <c r="J12" s="26"/>
      <c r="K12" s="26"/>
      <c r="L12" s="26"/>
      <c r="M12" s="43" t="s">
        <v>17</v>
      </c>
    </row>
    <row r="13" spans="1:13" ht="15.75" customHeight="1">
      <c r="A13" s="165" t="s">
        <v>37</v>
      </c>
      <c r="B13" s="165" t="s">
        <v>47</v>
      </c>
      <c r="C13" s="165" t="s">
        <v>48</v>
      </c>
      <c r="D13" s="180" t="s">
        <v>90</v>
      </c>
      <c r="E13" s="180"/>
      <c r="F13" s="180"/>
      <c r="G13" s="180"/>
      <c r="H13" s="180"/>
      <c r="I13" s="165" t="s">
        <v>217</v>
      </c>
      <c r="J13" s="165"/>
      <c r="K13" s="165"/>
      <c r="L13" s="165"/>
      <c r="M13" s="165"/>
    </row>
    <row r="14" spans="1:13" ht="24" customHeight="1">
      <c r="A14" s="165"/>
      <c r="B14" s="165"/>
      <c r="C14" s="165"/>
      <c r="D14" s="180" t="s">
        <v>21</v>
      </c>
      <c r="E14" s="180"/>
      <c r="F14" s="180" t="s">
        <v>22</v>
      </c>
      <c r="G14" s="180"/>
      <c r="H14" s="213" t="s">
        <v>49</v>
      </c>
      <c r="I14" s="180" t="s">
        <v>21</v>
      </c>
      <c r="J14" s="180"/>
      <c r="K14" s="180" t="s">
        <v>22</v>
      </c>
      <c r="L14" s="180"/>
      <c r="M14" s="213" t="s">
        <v>50</v>
      </c>
    </row>
    <row r="15" spans="1:13" ht="15.75" customHeight="1">
      <c r="A15" s="165"/>
      <c r="B15" s="165"/>
      <c r="C15" s="165"/>
      <c r="D15" s="180"/>
      <c r="E15" s="180"/>
      <c r="F15" s="180"/>
      <c r="G15" s="180"/>
      <c r="H15" s="180"/>
      <c r="I15" s="180"/>
      <c r="J15" s="180"/>
      <c r="K15" s="180"/>
      <c r="L15" s="180"/>
      <c r="M15" s="180"/>
    </row>
    <row r="16" spans="1:13" ht="15.75">
      <c r="A16" s="78">
        <v>1</v>
      </c>
      <c r="B16" s="78">
        <v>2</v>
      </c>
      <c r="C16" s="78">
        <v>3</v>
      </c>
      <c r="D16" s="180">
        <v>4</v>
      </c>
      <c r="E16" s="180"/>
      <c r="F16" s="180">
        <v>5</v>
      </c>
      <c r="G16" s="180"/>
      <c r="H16" s="80">
        <v>6</v>
      </c>
      <c r="I16" s="167">
        <v>7</v>
      </c>
      <c r="J16" s="169"/>
      <c r="K16" s="167">
        <v>8</v>
      </c>
      <c r="L16" s="169"/>
      <c r="M16" s="80">
        <v>9</v>
      </c>
    </row>
    <row r="17" spans="1:13" ht="120.75" customHeight="1">
      <c r="A17" s="78">
        <v>1</v>
      </c>
      <c r="B17" s="101" t="str">
        <f>B8</f>
        <v>Програма  міжнародного співробітництва та промоції м. Хмельницького на 2021-2025 роки</v>
      </c>
      <c r="C17" s="101" t="str">
        <f>C8</f>
        <v>Рішення сесії Хмельницької міської ради від 23.12.2020 року №11 "Про затвердження Програми міжнародного співробітництва та промоції  Хмельницької міської територіальної громади на 2021-2025 роки" відповідно до Закону України "Про місцеве самоврядування"</v>
      </c>
      <c r="D17" s="220">
        <v>1200000</v>
      </c>
      <c r="E17" s="220"/>
      <c r="F17" s="220"/>
      <c r="G17" s="220"/>
      <c r="H17" s="145">
        <f>D17</f>
        <v>1200000</v>
      </c>
      <c r="I17" s="263">
        <v>1220000</v>
      </c>
      <c r="J17" s="264"/>
      <c r="K17" s="263"/>
      <c r="L17" s="264"/>
      <c r="M17" s="145">
        <f>I17</f>
        <v>1220000</v>
      </c>
    </row>
    <row r="18" spans="1:13" ht="15.75">
      <c r="A18" s="78"/>
      <c r="B18" s="78" t="s">
        <v>15</v>
      </c>
      <c r="C18" s="78"/>
      <c r="D18" s="220">
        <f>D17</f>
        <v>1200000</v>
      </c>
      <c r="E18" s="220"/>
      <c r="F18" s="220">
        <f>F17</f>
        <v>0</v>
      </c>
      <c r="G18" s="220"/>
      <c r="H18" s="145">
        <f>H17</f>
        <v>1200000</v>
      </c>
      <c r="I18" s="263">
        <f>I17</f>
        <v>1220000</v>
      </c>
      <c r="J18" s="264"/>
      <c r="K18" s="263">
        <f>K17</f>
        <v>0</v>
      </c>
      <c r="L18" s="264"/>
      <c r="M18" s="145">
        <f>M17</f>
        <v>1220000</v>
      </c>
    </row>
  </sheetData>
  <sheetProtection/>
  <mergeCells count="36">
    <mergeCell ref="F18:G18"/>
    <mergeCell ref="D18:E18"/>
    <mergeCell ref="I18:J18"/>
    <mergeCell ref="K18:L18"/>
    <mergeCell ref="D16:E16"/>
    <mergeCell ref="F16:G16"/>
    <mergeCell ref="I16:J16"/>
    <mergeCell ref="K16:L16"/>
    <mergeCell ref="D17:E17"/>
    <mergeCell ref="F17:G17"/>
    <mergeCell ref="I17:J17"/>
    <mergeCell ref="K17:L17"/>
    <mergeCell ref="D14:E15"/>
    <mergeCell ref="F14:G15"/>
    <mergeCell ref="H14:H15"/>
    <mergeCell ref="I14:J15"/>
    <mergeCell ref="K14:L15"/>
    <mergeCell ref="M14:M15"/>
    <mergeCell ref="L7:M7"/>
    <mergeCell ref="L8:M8"/>
    <mergeCell ref="L9:M9"/>
    <mergeCell ref="A11:L11"/>
    <mergeCell ref="A13:A15"/>
    <mergeCell ref="B13:B15"/>
    <mergeCell ref="C13:C15"/>
    <mergeCell ref="D13:H13"/>
    <mergeCell ref="I13:M13"/>
    <mergeCell ref="A1:L1"/>
    <mergeCell ref="A3:L3"/>
    <mergeCell ref="A5:A6"/>
    <mergeCell ref="B5:B6"/>
    <mergeCell ref="C5:C6"/>
    <mergeCell ref="D5:F5"/>
    <mergeCell ref="G5:I5"/>
    <mergeCell ref="J5:M5"/>
    <mergeCell ref="L6:M6"/>
  </mergeCells>
  <printOptions/>
  <pageMargins left="0.7" right="0.7" top="0.75" bottom="0.75" header="0.3" footer="0.3"/>
  <pageSetup horizontalDpi="600" verticalDpi="600" orientation="landscape" paperSize="9" scale="78" r:id="rId1"/>
</worksheet>
</file>

<file path=xl/worksheets/sheet24.xml><?xml version="1.0" encoding="utf-8"?>
<worksheet xmlns="http://schemas.openxmlformats.org/spreadsheetml/2006/main" xmlns:r="http://schemas.openxmlformats.org/officeDocument/2006/relationships">
  <sheetPr>
    <tabColor theme="5" tint="0.5999900102615356"/>
  </sheetPr>
  <dimension ref="A1:M20"/>
  <sheetViews>
    <sheetView view="pageBreakPreview" zoomScaleSheetLayoutView="100" zoomScalePageLayoutView="0" workbookViewId="0" topLeftCell="A12">
      <selection activeCell="L13" sqref="L13"/>
    </sheetView>
  </sheetViews>
  <sheetFormatPr defaultColWidth="9.140625" defaultRowHeight="15"/>
  <cols>
    <col min="1" max="1" width="5.00390625" style="0" customWidth="1"/>
    <col min="2" max="2" width="23.421875" style="0" customWidth="1"/>
    <col min="3" max="3" width="27.140625" style="0" customWidth="1"/>
    <col min="4" max="4" width="13.140625" style="0" customWidth="1"/>
    <col min="5" max="5" width="12.8515625" style="0" customWidth="1"/>
    <col min="6" max="6" width="12.00390625" style="0" customWidth="1"/>
    <col min="7" max="7" width="10.140625" style="0" customWidth="1"/>
    <col min="8" max="8" width="13.28125" style="0" customWidth="1"/>
    <col min="9" max="9" width="10.28125" style="0" customWidth="1"/>
    <col min="10" max="10" width="12.28125" style="0" customWidth="1"/>
    <col min="11" max="11" width="10.7109375" style="0" customWidth="1"/>
    <col min="12" max="12" width="7.00390625" style="0" customWidth="1"/>
    <col min="13" max="13" width="10.421875" style="0" bestFit="1" customWidth="1"/>
  </cols>
  <sheetData>
    <row r="1" spans="1:12" ht="15.75">
      <c r="A1" s="193" t="s">
        <v>69</v>
      </c>
      <c r="B1" s="193"/>
      <c r="C1" s="193"/>
      <c r="D1" s="193"/>
      <c r="E1" s="193"/>
      <c r="F1" s="193"/>
      <c r="G1" s="193"/>
      <c r="H1" s="193"/>
      <c r="I1" s="193"/>
      <c r="J1" s="193"/>
      <c r="K1" s="193"/>
      <c r="L1" s="193"/>
    </row>
    <row r="2" spans="1:12" ht="1.5" customHeight="1">
      <c r="A2" s="26"/>
      <c r="B2" s="26"/>
      <c r="C2" s="26"/>
      <c r="D2" s="26"/>
      <c r="E2" s="26"/>
      <c r="F2" s="26"/>
      <c r="G2" s="26"/>
      <c r="H2" s="26"/>
      <c r="I2" s="26"/>
      <c r="J2" s="26"/>
      <c r="K2" s="26"/>
      <c r="L2" s="26"/>
    </row>
    <row r="3" spans="1:12" ht="15.75">
      <c r="A3" s="193" t="s">
        <v>244</v>
      </c>
      <c r="B3" s="193"/>
      <c r="C3" s="193"/>
      <c r="D3" s="193"/>
      <c r="E3" s="193"/>
      <c r="F3" s="193"/>
      <c r="G3" s="193"/>
      <c r="H3" s="193"/>
      <c r="I3" s="193"/>
      <c r="J3" s="193"/>
      <c r="K3" s="193"/>
      <c r="L3" s="193"/>
    </row>
    <row r="4" spans="1:13" ht="12.75" customHeight="1">
      <c r="A4" s="26"/>
      <c r="B4" s="26"/>
      <c r="C4" s="26"/>
      <c r="D4" s="26"/>
      <c r="E4" s="26"/>
      <c r="F4" s="26"/>
      <c r="G4" s="26"/>
      <c r="H4" s="26"/>
      <c r="I4" s="26"/>
      <c r="J4" s="26"/>
      <c r="K4" s="26"/>
      <c r="L4" s="26"/>
      <c r="M4" s="43" t="s">
        <v>17</v>
      </c>
    </row>
    <row r="5" spans="1:13" ht="14.25" customHeight="1">
      <c r="A5" s="165" t="s">
        <v>37</v>
      </c>
      <c r="B5" s="165" t="s">
        <v>47</v>
      </c>
      <c r="C5" s="165" t="s">
        <v>48</v>
      </c>
      <c r="D5" s="165" t="s">
        <v>214</v>
      </c>
      <c r="E5" s="165"/>
      <c r="F5" s="165"/>
      <c r="G5" s="165" t="s">
        <v>215</v>
      </c>
      <c r="H5" s="165"/>
      <c r="I5" s="165"/>
      <c r="J5" s="165" t="s">
        <v>216</v>
      </c>
      <c r="K5" s="165"/>
      <c r="L5" s="165"/>
      <c r="M5" s="165"/>
    </row>
    <row r="6" spans="1:13" ht="29.25" customHeight="1">
      <c r="A6" s="165"/>
      <c r="B6" s="165"/>
      <c r="C6" s="165"/>
      <c r="D6" s="15" t="s">
        <v>21</v>
      </c>
      <c r="E6" s="15" t="s">
        <v>22</v>
      </c>
      <c r="F6" s="15" t="s">
        <v>52</v>
      </c>
      <c r="G6" s="15" t="s">
        <v>21</v>
      </c>
      <c r="H6" s="15" t="s">
        <v>22</v>
      </c>
      <c r="I6" s="17" t="s">
        <v>53</v>
      </c>
      <c r="J6" s="15" t="s">
        <v>21</v>
      </c>
      <c r="K6" s="15" t="s">
        <v>22</v>
      </c>
      <c r="L6" s="165" t="s">
        <v>51</v>
      </c>
      <c r="M6" s="165"/>
    </row>
    <row r="7" spans="1:13" ht="15" customHeight="1">
      <c r="A7" s="15">
        <v>1</v>
      </c>
      <c r="B7" s="15">
        <v>2</v>
      </c>
      <c r="C7" s="15">
        <v>3</v>
      </c>
      <c r="D7" s="15">
        <v>4</v>
      </c>
      <c r="E7" s="15">
        <v>5</v>
      </c>
      <c r="F7" s="15">
        <v>6</v>
      </c>
      <c r="G7" s="15">
        <v>7</v>
      </c>
      <c r="H7" s="15">
        <v>8</v>
      </c>
      <c r="I7" s="15">
        <v>9</v>
      </c>
      <c r="J7" s="15">
        <v>10</v>
      </c>
      <c r="K7" s="15">
        <v>11</v>
      </c>
      <c r="L7" s="165">
        <v>12</v>
      </c>
      <c r="M7" s="165"/>
    </row>
    <row r="8" spans="1:13" ht="77.25" customHeight="1">
      <c r="A8" s="134">
        <v>1</v>
      </c>
      <c r="B8" s="92" t="s">
        <v>268</v>
      </c>
      <c r="C8" s="93" t="s">
        <v>269</v>
      </c>
      <c r="D8" s="153">
        <v>452119</v>
      </c>
      <c r="E8" s="153">
        <v>324064</v>
      </c>
      <c r="F8" s="153">
        <f>D8+E8</f>
        <v>776183</v>
      </c>
      <c r="G8" s="153">
        <v>936234</v>
      </c>
      <c r="H8" s="153">
        <v>209885</v>
      </c>
      <c r="I8" s="153">
        <f>G8+H8</f>
        <v>1146119</v>
      </c>
      <c r="J8" s="153">
        <v>1200000</v>
      </c>
      <c r="K8" s="153">
        <v>800000</v>
      </c>
      <c r="L8" s="262">
        <f>J8+K8</f>
        <v>2000000</v>
      </c>
      <c r="M8" s="262"/>
    </row>
    <row r="9" spans="1:13" ht="81" customHeight="1">
      <c r="A9" s="134">
        <v>2</v>
      </c>
      <c r="B9" s="93" t="s">
        <v>198</v>
      </c>
      <c r="C9" s="93" t="s">
        <v>197</v>
      </c>
      <c r="D9" s="153">
        <v>1894734.31</v>
      </c>
      <c r="E9" s="153">
        <v>200000</v>
      </c>
      <c r="F9" s="153">
        <f>D9+E9</f>
        <v>2094734.31</v>
      </c>
      <c r="G9" s="153">
        <v>449037.41</v>
      </c>
      <c r="H9" s="153"/>
      <c r="I9" s="153">
        <f>G9+H9</f>
        <v>449037.41</v>
      </c>
      <c r="J9" s="153"/>
      <c r="K9" s="153"/>
      <c r="L9" s="262"/>
      <c r="M9" s="262"/>
    </row>
    <row r="10" spans="1:13" ht="77.25" customHeight="1">
      <c r="A10" s="134">
        <v>3</v>
      </c>
      <c r="B10" s="93" t="s">
        <v>264</v>
      </c>
      <c r="C10" s="93" t="s">
        <v>266</v>
      </c>
      <c r="D10" s="153"/>
      <c r="E10" s="153"/>
      <c r="F10" s="153"/>
      <c r="G10" s="153">
        <v>300000</v>
      </c>
      <c r="H10" s="153"/>
      <c r="I10" s="153">
        <v>300000</v>
      </c>
      <c r="J10" s="153"/>
      <c r="K10" s="153"/>
      <c r="L10" s="262"/>
      <c r="M10" s="262"/>
    </row>
    <row r="11" spans="1:13" ht="66.75" customHeight="1">
      <c r="A11" s="134">
        <v>4</v>
      </c>
      <c r="B11" s="93" t="s">
        <v>265</v>
      </c>
      <c r="C11" s="93" t="s">
        <v>267</v>
      </c>
      <c r="D11" s="153"/>
      <c r="E11" s="153"/>
      <c r="F11" s="153"/>
      <c r="G11" s="153">
        <v>2700000</v>
      </c>
      <c r="H11" s="153"/>
      <c r="I11" s="153">
        <v>2700000</v>
      </c>
      <c r="J11" s="153">
        <v>700000</v>
      </c>
      <c r="K11" s="153"/>
      <c r="L11" s="262">
        <v>700000</v>
      </c>
      <c r="M11" s="262"/>
    </row>
    <row r="12" spans="1:13" ht="15">
      <c r="A12" s="134"/>
      <c r="B12" s="134" t="s">
        <v>15</v>
      </c>
      <c r="C12" s="93"/>
      <c r="D12" s="153">
        <f aca="true" t="shared" si="0" ref="D12:K12">D8+D9</f>
        <v>2346853.31</v>
      </c>
      <c r="E12" s="153">
        <f t="shared" si="0"/>
        <v>524064</v>
      </c>
      <c r="F12" s="153">
        <f t="shared" si="0"/>
        <v>2870917.31</v>
      </c>
      <c r="G12" s="153">
        <f t="shared" si="0"/>
        <v>1385271.41</v>
      </c>
      <c r="H12" s="153">
        <f t="shared" si="0"/>
        <v>209885</v>
      </c>
      <c r="I12" s="153">
        <f t="shared" si="0"/>
        <v>1595156.41</v>
      </c>
      <c r="J12" s="153">
        <f>J11+J8</f>
        <v>1900000</v>
      </c>
      <c r="K12" s="153">
        <f t="shared" si="0"/>
        <v>800000</v>
      </c>
      <c r="L12" s="262">
        <f>L11+L8</f>
        <v>2700000</v>
      </c>
      <c r="M12" s="262"/>
    </row>
    <row r="13" spans="2:13" ht="5.25" customHeight="1">
      <c r="B13" s="27"/>
      <c r="C13" s="27"/>
      <c r="D13" s="27"/>
      <c r="E13" s="27"/>
      <c r="F13" s="27"/>
      <c r="G13" s="27"/>
      <c r="H13" s="27"/>
      <c r="I13" s="27"/>
      <c r="J13" s="27"/>
      <c r="K13" s="27"/>
      <c r="L13" s="27"/>
      <c r="M13" s="27"/>
    </row>
    <row r="14" spans="1:13" ht="15.75" customHeight="1">
      <c r="A14" s="193" t="s">
        <v>243</v>
      </c>
      <c r="B14" s="193"/>
      <c r="C14" s="193"/>
      <c r="D14" s="193"/>
      <c r="E14" s="193"/>
      <c r="F14" s="193"/>
      <c r="G14" s="193"/>
      <c r="H14" s="193"/>
      <c r="I14" s="193"/>
      <c r="J14" s="193"/>
      <c r="K14" s="193"/>
      <c r="L14" s="193"/>
      <c r="M14" s="9"/>
    </row>
    <row r="15" spans="1:13" ht="6.75" customHeight="1">
      <c r="A15" s="26"/>
      <c r="B15" s="26"/>
      <c r="C15" s="26"/>
      <c r="D15" s="26"/>
      <c r="E15" s="26"/>
      <c r="F15" s="26"/>
      <c r="G15" s="26"/>
      <c r="H15" s="26"/>
      <c r="I15" s="26"/>
      <c r="J15" s="26"/>
      <c r="K15" s="26"/>
      <c r="L15" s="26"/>
      <c r="M15" s="43" t="s">
        <v>17</v>
      </c>
    </row>
    <row r="16" spans="1:13" ht="15.75" customHeight="1">
      <c r="A16" s="165" t="s">
        <v>37</v>
      </c>
      <c r="B16" s="165" t="s">
        <v>47</v>
      </c>
      <c r="C16" s="165" t="s">
        <v>48</v>
      </c>
      <c r="D16" s="180" t="s">
        <v>90</v>
      </c>
      <c r="E16" s="180"/>
      <c r="F16" s="180"/>
      <c r="G16" s="180"/>
      <c r="H16" s="180"/>
      <c r="I16" s="165" t="s">
        <v>217</v>
      </c>
      <c r="J16" s="165"/>
      <c r="K16" s="165"/>
      <c r="L16" s="165"/>
      <c r="M16" s="165"/>
    </row>
    <row r="17" spans="1:13" ht="24" customHeight="1">
      <c r="A17" s="165"/>
      <c r="B17" s="165"/>
      <c r="C17" s="165"/>
      <c r="D17" s="180" t="s">
        <v>21</v>
      </c>
      <c r="E17" s="180"/>
      <c r="F17" s="180" t="s">
        <v>22</v>
      </c>
      <c r="G17" s="180"/>
      <c r="H17" s="213" t="s">
        <v>49</v>
      </c>
      <c r="I17" s="180" t="s">
        <v>21</v>
      </c>
      <c r="J17" s="180"/>
      <c r="K17" s="180" t="s">
        <v>22</v>
      </c>
      <c r="L17" s="180"/>
      <c r="M17" s="213" t="s">
        <v>50</v>
      </c>
    </row>
    <row r="18" spans="1:13" ht="15.75" customHeight="1">
      <c r="A18" s="165"/>
      <c r="B18" s="165"/>
      <c r="C18" s="165"/>
      <c r="D18" s="180"/>
      <c r="E18" s="180"/>
      <c r="F18" s="180"/>
      <c r="G18" s="180"/>
      <c r="H18" s="180"/>
      <c r="I18" s="180"/>
      <c r="J18" s="180"/>
      <c r="K18" s="180"/>
      <c r="L18" s="180"/>
      <c r="M18" s="180"/>
    </row>
    <row r="19" spans="1:13" ht="15.75">
      <c r="A19" s="15">
        <v>1</v>
      </c>
      <c r="B19" s="15">
        <v>2</v>
      </c>
      <c r="C19" s="15">
        <v>3</v>
      </c>
      <c r="D19" s="180">
        <v>4</v>
      </c>
      <c r="E19" s="180"/>
      <c r="F19" s="180">
        <v>5</v>
      </c>
      <c r="G19" s="180"/>
      <c r="H19" s="20">
        <v>6</v>
      </c>
      <c r="I19" s="167">
        <v>7</v>
      </c>
      <c r="J19" s="169"/>
      <c r="K19" s="167">
        <v>8</v>
      </c>
      <c r="L19" s="169"/>
      <c r="M19" s="20">
        <v>9</v>
      </c>
    </row>
    <row r="20" spans="1:13" ht="100.5" customHeight="1">
      <c r="A20" s="134">
        <v>1</v>
      </c>
      <c r="B20" s="92" t="str">
        <f>B8</f>
        <v>Програма "Громадські ініціативи" 
Хмельницької МТГ на 2016-2020 роки; на 2021-2025 роки</v>
      </c>
      <c r="C20" s="92" t="str">
        <f>C8</f>
        <v>Рішення сесії Хмельницької міської ради від  18.05.2016 року №7; від 07.10.2020 року №3</v>
      </c>
      <c r="D20" s="260">
        <v>1200000</v>
      </c>
      <c r="E20" s="261"/>
      <c r="F20" s="260">
        <v>800000</v>
      </c>
      <c r="G20" s="261"/>
      <c r="H20" s="158">
        <v>2000000</v>
      </c>
      <c r="I20" s="260">
        <v>1200000</v>
      </c>
      <c r="J20" s="261"/>
      <c r="K20" s="260">
        <v>800000</v>
      </c>
      <c r="L20" s="261"/>
      <c r="M20" s="158">
        <v>2000000</v>
      </c>
    </row>
  </sheetData>
  <sheetProtection/>
  <mergeCells count="35">
    <mergeCell ref="L11:M11"/>
    <mergeCell ref="D20:E20"/>
    <mergeCell ref="F20:G20"/>
    <mergeCell ref="I20:J20"/>
    <mergeCell ref="K20:L20"/>
    <mergeCell ref="K19:L19"/>
    <mergeCell ref="I19:J19"/>
    <mergeCell ref="D19:E19"/>
    <mergeCell ref="F19:G19"/>
    <mergeCell ref="A1:L1"/>
    <mergeCell ref="A3:L3"/>
    <mergeCell ref="D16:H16"/>
    <mergeCell ref="J5:M5"/>
    <mergeCell ref="A16:A18"/>
    <mergeCell ref="B16:B18"/>
    <mergeCell ref="C16:C18"/>
    <mergeCell ref="D17:E18"/>
    <mergeCell ref="F17:G18"/>
    <mergeCell ref="H17:H18"/>
    <mergeCell ref="A5:A6"/>
    <mergeCell ref="B5:B6"/>
    <mergeCell ref="C5:C6"/>
    <mergeCell ref="D5:F5"/>
    <mergeCell ref="G5:I5"/>
    <mergeCell ref="L6:M6"/>
    <mergeCell ref="L7:M7"/>
    <mergeCell ref="L8:M8"/>
    <mergeCell ref="L12:M12"/>
    <mergeCell ref="I17:J18"/>
    <mergeCell ref="K17:L18"/>
    <mergeCell ref="M17:M18"/>
    <mergeCell ref="I16:M16"/>
    <mergeCell ref="A14:L14"/>
    <mergeCell ref="L9:M9"/>
    <mergeCell ref="L10:M10"/>
  </mergeCells>
  <printOptions/>
  <pageMargins left="0.7" right="0.7" top="0.75" bottom="0.75" header="0.3" footer="0.3"/>
  <pageSetup horizontalDpi="600" verticalDpi="600" orientation="landscape" paperSize="9" scale="78" r:id="rId1"/>
</worksheet>
</file>

<file path=xl/worksheets/sheet25.xml><?xml version="1.0" encoding="utf-8"?>
<worksheet xmlns="http://schemas.openxmlformats.org/spreadsheetml/2006/main" xmlns:r="http://schemas.openxmlformats.org/officeDocument/2006/relationships">
  <sheetPr>
    <tabColor theme="5" tint="0.5999900102615356"/>
  </sheetPr>
  <dimension ref="A1:M18"/>
  <sheetViews>
    <sheetView view="pageBreakPreview" zoomScaleSheetLayoutView="100" zoomScalePageLayoutView="0" workbookViewId="0" topLeftCell="A6">
      <selection activeCell="C17" sqref="C17"/>
    </sheetView>
  </sheetViews>
  <sheetFormatPr defaultColWidth="9.140625" defaultRowHeight="15"/>
  <cols>
    <col min="1" max="1" width="5.00390625" style="0" customWidth="1"/>
    <col min="2" max="2" width="23.421875" style="0" customWidth="1"/>
    <col min="3" max="3" width="27.140625" style="0" customWidth="1"/>
    <col min="4" max="4" width="13.140625" style="0" customWidth="1"/>
    <col min="5" max="5" width="12.8515625" style="0" customWidth="1"/>
    <col min="7" max="7" width="11.421875" style="0" customWidth="1"/>
    <col min="8" max="8" width="13.28125" style="0" customWidth="1"/>
    <col min="9" max="9" width="10.28125" style="0" customWidth="1"/>
    <col min="10" max="10" width="12.28125" style="0" customWidth="1"/>
    <col min="11" max="11" width="13.140625" style="0" customWidth="1"/>
    <col min="12" max="12" width="7.00390625" style="0" customWidth="1"/>
    <col min="13" max="13" width="9.57421875" style="0" bestFit="1" customWidth="1"/>
  </cols>
  <sheetData>
    <row r="1" spans="1:12" ht="15.75">
      <c r="A1" s="193" t="s">
        <v>69</v>
      </c>
      <c r="B1" s="193"/>
      <c r="C1" s="193"/>
      <c r="D1" s="193"/>
      <c r="E1" s="193"/>
      <c r="F1" s="193"/>
      <c r="G1" s="193"/>
      <c r="H1" s="193"/>
      <c r="I1" s="193"/>
      <c r="J1" s="193"/>
      <c r="K1" s="193"/>
      <c r="L1" s="193"/>
    </row>
    <row r="2" spans="1:12" ht="15.75">
      <c r="A2" s="26"/>
      <c r="B2" s="26"/>
      <c r="C2" s="26"/>
      <c r="D2" s="26"/>
      <c r="E2" s="26"/>
      <c r="F2" s="26"/>
      <c r="G2" s="26"/>
      <c r="H2" s="26"/>
      <c r="I2" s="26"/>
      <c r="J2" s="26"/>
      <c r="K2" s="26"/>
      <c r="L2" s="26"/>
    </row>
    <row r="3" spans="1:12" ht="15.75">
      <c r="A3" s="193" t="s">
        <v>244</v>
      </c>
      <c r="B3" s="193"/>
      <c r="C3" s="193"/>
      <c r="D3" s="193"/>
      <c r="E3" s="193"/>
      <c r="F3" s="193"/>
      <c r="G3" s="193"/>
      <c r="H3" s="193"/>
      <c r="I3" s="193"/>
      <c r="J3" s="193"/>
      <c r="K3" s="193"/>
      <c r="L3" s="193"/>
    </row>
    <row r="4" spans="1:13" ht="15.75">
      <c r="A4" s="26"/>
      <c r="B4" s="26"/>
      <c r="C4" s="26"/>
      <c r="D4" s="26"/>
      <c r="E4" s="26"/>
      <c r="F4" s="26"/>
      <c r="G4" s="26"/>
      <c r="H4" s="26"/>
      <c r="I4" s="26"/>
      <c r="J4" s="26"/>
      <c r="K4" s="26"/>
      <c r="L4" s="26"/>
      <c r="M4" s="43" t="s">
        <v>17</v>
      </c>
    </row>
    <row r="5" spans="1:13" ht="45.75" customHeight="1">
      <c r="A5" s="165" t="s">
        <v>37</v>
      </c>
      <c r="B5" s="165" t="s">
        <v>47</v>
      </c>
      <c r="C5" s="165" t="s">
        <v>48</v>
      </c>
      <c r="D5" s="165" t="s">
        <v>214</v>
      </c>
      <c r="E5" s="165"/>
      <c r="F5" s="165"/>
      <c r="G5" s="165" t="s">
        <v>215</v>
      </c>
      <c r="H5" s="165"/>
      <c r="I5" s="165"/>
      <c r="J5" s="165" t="s">
        <v>216</v>
      </c>
      <c r="K5" s="165"/>
      <c r="L5" s="165"/>
      <c r="M5" s="165"/>
    </row>
    <row r="6" spans="1:13" ht="31.5" customHeight="1">
      <c r="A6" s="165"/>
      <c r="B6" s="165"/>
      <c r="C6" s="165"/>
      <c r="D6" s="78" t="s">
        <v>21</v>
      </c>
      <c r="E6" s="78" t="s">
        <v>22</v>
      </c>
      <c r="F6" s="78" t="s">
        <v>52</v>
      </c>
      <c r="G6" s="78" t="s">
        <v>21</v>
      </c>
      <c r="H6" s="78" t="s">
        <v>22</v>
      </c>
      <c r="I6" s="85" t="s">
        <v>53</v>
      </c>
      <c r="J6" s="78" t="s">
        <v>21</v>
      </c>
      <c r="K6" s="78" t="s">
        <v>22</v>
      </c>
      <c r="L6" s="165" t="s">
        <v>51</v>
      </c>
      <c r="M6" s="165"/>
    </row>
    <row r="7" spans="1:13" ht="15.75">
      <c r="A7" s="78">
        <v>1</v>
      </c>
      <c r="B7" s="78">
        <v>2</v>
      </c>
      <c r="C7" s="78">
        <v>3</v>
      </c>
      <c r="D7" s="78">
        <v>4</v>
      </c>
      <c r="E7" s="78">
        <v>5</v>
      </c>
      <c r="F7" s="78">
        <v>6</v>
      </c>
      <c r="G7" s="78">
        <v>7</v>
      </c>
      <c r="H7" s="78">
        <v>8</v>
      </c>
      <c r="I7" s="78">
        <v>9</v>
      </c>
      <c r="J7" s="78">
        <v>10</v>
      </c>
      <c r="K7" s="78">
        <v>11</v>
      </c>
      <c r="L7" s="165">
        <v>12</v>
      </c>
      <c r="M7" s="165"/>
    </row>
    <row r="8" spans="1:13" ht="58.5" customHeight="1">
      <c r="A8" s="78">
        <v>1</v>
      </c>
      <c r="B8" s="101" t="s">
        <v>246</v>
      </c>
      <c r="C8" s="163" t="s">
        <v>288</v>
      </c>
      <c r="D8" s="153">
        <v>61730</v>
      </c>
      <c r="E8" s="153"/>
      <c r="F8" s="153">
        <f>D8</f>
        <v>61730</v>
      </c>
      <c r="G8" s="153">
        <v>70000</v>
      </c>
      <c r="H8" s="153"/>
      <c r="I8" s="153">
        <f>G8</f>
        <v>70000</v>
      </c>
      <c r="J8" s="153">
        <v>74340</v>
      </c>
      <c r="K8" s="153"/>
      <c r="L8" s="262">
        <f>J8</f>
        <v>74340</v>
      </c>
      <c r="M8" s="262"/>
    </row>
    <row r="9" spans="1:13" ht="15.75">
      <c r="A9" s="78"/>
      <c r="B9" s="78" t="s">
        <v>15</v>
      </c>
      <c r="C9" s="25"/>
      <c r="D9" s="153">
        <f>D8</f>
        <v>61730</v>
      </c>
      <c r="E9" s="153"/>
      <c r="F9" s="153">
        <f>D9</f>
        <v>61730</v>
      </c>
      <c r="G9" s="153">
        <f>G8</f>
        <v>70000</v>
      </c>
      <c r="H9" s="153"/>
      <c r="I9" s="153">
        <f>G9</f>
        <v>70000</v>
      </c>
      <c r="J9" s="153">
        <f>J8</f>
        <v>74340</v>
      </c>
      <c r="K9" s="153"/>
      <c r="L9" s="262">
        <f>L8</f>
        <v>74340</v>
      </c>
      <c r="M9" s="262"/>
    </row>
    <row r="10" spans="2:13" ht="15.75" customHeight="1">
      <c r="B10" s="27"/>
      <c r="C10" s="27"/>
      <c r="D10" s="27"/>
      <c r="E10" s="27"/>
      <c r="F10" s="27"/>
      <c r="G10" s="27"/>
      <c r="H10" s="27"/>
      <c r="I10" s="27"/>
      <c r="J10" s="27"/>
      <c r="K10" s="27"/>
      <c r="L10" s="27"/>
      <c r="M10" s="27"/>
    </row>
    <row r="11" spans="1:13" ht="15.75" customHeight="1">
      <c r="A11" s="193" t="s">
        <v>243</v>
      </c>
      <c r="B11" s="193"/>
      <c r="C11" s="193"/>
      <c r="D11" s="193"/>
      <c r="E11" s="193"/>
      <c r="F11" s="193"/>
      <c r="G11" s="193"/>
      <c r="H11" s="193"/>
      <c r="I11" s="193"/>
      <c r="J11" s="193"/>
      <c r="K11" s="193"/>
      <c r="L11" s="193"/>
      <c r="M11" s="79"/>
    </row>
    <row r="12" spans="1:13" ht="15.75">
      <c r="A12" s="26"/>
      <c r="B12" s="26"/>
      <c r="C12" s="26"/>
      <c r="D12" s="26"/>
      <c r="E12" s="26"/>
      <c r="F12" s="26"/>
      <c r="G12" s="26"/>
      <c r="H12" s="26"/>
      <c r="I12" s="26"/>
      <c r="J12" s="26"/>
      <c r="K12" s="26"/>
      <c r="L12" s="26"/>
      <c r="M12" s="43" t="s">
        <v>17</v>
      </c>
    </row>
    <row r="13" spans="1:13" ht="15.75" customHeight="1">
      <c r="A13" s="165" t="s">
        <v>37</v>
      </c>
      <c r="B13" s="165" t="s">
        <v>47</v>
      </c>
      <c r="C13" s="165" t="s">
        <v>48</v>
      </c>
      <c r="D13" s="180" t="s">
        <v>90</v>
      </c>
      <c r="E13" s="180"/>
      <c r="F13" s="180"/>
      <c r="G13" s="180"/>
      <c r="H13" s="180"/>
      <c r="I13" s="165" t="s">
        <v>217</v>
      </c>
      <c r="J13" s="165"/>
      <c r="K13" s="165"/>
      <c r="L13" s="165"/>
      <c r="M13" s="165"/>
    </row>
    <row r="14" spans="1:13" ht="24" customHeight="1">
      <c r="A14" s="165"/>
      <c r="B14" s="165"/>
      <c r="C14" s="165"/>
      <c r="D14" s="180" t="s">
        <v>21</v>
      </c>
      <c r="E14" s="180"/>
      <c r="F14" s="180" t="s">
        <v>22</v>
      </c>
      <c r="G14" s="180"/>
      <c r="H14" s="213" t="s">
        <v>49</v>
      </c>
      <c r="I14" s="180" t="s">
        <v>21</v>
      </c>
      <c r="J14" s="180"/>
      <c r="K14" s="180" t="s">
        <v>22</v>
      </c>
      <c r="L14" s="180"/>
      <c r="M14" s="213" t="s">
        <v>50</v>
      </c>
    </row>
    <row r="15" spans="1:13" ht="15.75" customHeight="1">
      <c r="A15" s="165"/>
      <c r="B15" s="165"/>
      <c r="C15" s="165"/>
      <c r="D15" s="180"/>
      <c r="E15" s="180"/>
      <c r="F15" s="180"/>
      <c r="G15" s="180"/>
      <c r="H15" s="180"/>
      <c r="I15" s="180"/>
      <c r="J15" s="180"/>
      <c r="K15" s="180"/>
      <c r="L15" s="180"/>
      <c r="M15" s="180"/>
    </row>
    <row r="16" spans="1:13" ht="15.75">
      <c r="A16" s="78">
        <v>1</v>
      </c>
      <c r="B16" s="78">
        <v>2</v>
      </c>
      <c r="C16" s="78">
        <v>3</v>
      </c>
      <c r="D16" s="180">
        <v>4</v>
      </c>
      <c r="E16" s="180"/>
      <c r="F16" s="180">
        <v>5</v>
      </c>
      <c r="G16" s="180"/>
      <c r="H16" s="80">
        <v>6</v>
      </c>
      <c r="I16" s="167">
        <v>7</v>
      </c>
      <c r="J16" s="169"/>
      <c r="K16" s="167">
        <v>8</v>
      </c>
      <c r="L16" s="169"/>
      <c r="M16" s="80">
        <v>9</v>
      </c>
    </row>
    <row r="17" spans="1:13" ht="66" customHeight="1">
      <c r="A17" s="78">
        <v>1</v>
      </c>
      <c r="B17" s="101" t="s">
        <v>246</v>
      </c>
      <c r="C17" s="163" t="s">
        <v>288</v>
      </c>
      <c r="D17" s="220">
        <v>78550</v>
      </c>
      <c r="E17" s="220"/>
      <c r="F17" s="220"/>
      <c r="G17" s="220"/>
      <c r="H17" s="145">
        <f>D17</f>
        <v>78550</v>
      </c>
      <c r="I17" s="263">
        <v>83845</v>
      </c>
      <c r="J17" s="264"/>
      <c r="K17" s="263"/>
      <c r="L17" s="264"/>
      <c r="M17" s="145">
        <f>I17</f>
        <v>83845</v>
      </c>
    </row>
    <row r="18" spans="1:13" ht="15.75">
      <c r="A18" s="78"/>
      <c r="B18" s="78" t="s">
        <v>15</v>
      </c>
      <c r="C18" s="78"/>
      <c r="D18" s="220">
        <f>D17</f>
        <v>78550</v>
      </c>
      <c r="E18" s="220"/>
      <c r="F18" s="220"/>
      <c r="G18" s="220"/>
      <c r="H18" s="145">
        <f>D18</f>
        <v>78550</v>
      </c>
      <c r="I18" s="263">
        <f>I17</f>
        <v>83845</v>
      </c>
      <c r="J18" s="264"/>
      <c r="K18" s="263"/>
      <c r="L18" s="264"/>
      <c r="M18" s="145">
        <f>M17</f>
        <v>83845</v>
      </c>
    </row>
  </sheetData>
  <sheetProtection/>
  <mergeCells count="36">
    <mergeCell ref="D17:E17"/>
    <mergeCell ref="F17:G17"/>
    <mergeCell ref="I17:J17"/>
    <mergeCell ref="K17:L17"/>
    <mergeCell ref="D18:E18"/>
    <mergeCell ref="F18:G18"/>
    <mergeCell ref="I18:J18"/>
    <mergeCell ref="K18:L18"/>
    <mergeCell ref="F14:G15"/>
    <mergeCell ref="H14:H15"/>
    <mergeCell ref="I14:J15"/>
    <mergeCell ref="K14:L15"/>
    <mergeCell ref="M14:M15"/>
    <mergeCell ref="D16:E16"/>
    <mergeCell ref="F16:G16"/>
    <mergeCell ref="I16:J16"/>
    <mergeCell ref="K16:L16"/>
    <mergeCell ref="L7:M7"/>
    <mergeCell ref="L8:M8"/>
    <mergeCell ref="L9:M9"/>
    <mergeCell ref="A11:L11"/>
    <mergeCell ref="A13:A15"/>
    <mergeCell ref="B13:B15"/>
    <mergeCell ref="C13:C15"/>
    <mergeCell ref="D13:H13"/>
    <mergeCell ref="I13:M13"/>
    <mergeCell ref="D14:E15"/>
    <mergeCell ref="A1:L1"/>
    <mergeCell ref="A3:L3"/>
    <mergeCell ref="A5:A6"/>
    <mergeCell ref="B5:B6"/>
    <mergeCell ref="C5:C6"/>
    <mergeCell ref="D5:F5"/>
    <mergeCell ref="G5:I5"/>
    <mergeCell ref="J5:M5"/>
    <mergeCell ref="L6:M6"/>
  </mergeCells>
  <printOptions/>
  <pageMargins left="0.7" right="0.7" top="0.75" bottom="0.75" header="0.3" footer="0.3"/>
  <pageSetup horizontalDpi="600" verticalDpi="600" orientation="landscape" paperSize="9" scale="78"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A1:J83"/>
  <sheetViews>
    <sheetView view="pageBreakPreview" zoomScaleSheetLayoutView="100" zoomScalePageLayoutView="0" workbookViewId="0" topLeftCell="A25">
      <selection activeCell="C55" sqref="C55"/>
    </sheetView>
  </sheetViews>
  <sheetFormatPr defaultColWidth="9.140625" defaultRowHeight="15"/>
  <cols>
    <col min="1" max="1" width="17.28125" style="0" customWidth="1"/>
    <col min="2" max="2" width="39.57421875" style="0" customWidth="1"/>
    <col min="3" max="4" width="17.140625" style="0" customWidth="1"/>
    <col min="5" max="5" width="13.7109375" style="0" customWidth="1"/>
    <col min="6" max="6" width="15.7109375" style="0" customWidth="1"/>
    <col min="7" max="7" width="14.421875" style="0" customWidth="1"/>
    <col min="8" max="8" width="16.00390625" style="0" customWidth="1"/>
    <col min="9" max="9" width="20.28125" style="0" customWidth="1"/>
  </cols>
  <sheetData>
    <row r="1" spans="2:9" ht="14.25" customHeight="1">
      <c r="B1" s="6"/>
      <c r="C1" s="6"/>
      <c r="D1" s="6"/>
      <c r="E1" s="6"/>
      <c r="F1" s="6"/>
      <c r="G1" s="271" t="s">
        <v>0</v>
      </c>
      <c r="H1" s="271"/>
      <c r="I1" s="271"/>
    </row>
    <row r="2" spans="2:9" ht="11.25" customHeight="1">
      <c r="B2" s="6"/>
      <c r="C2" s="6"/>
      <c r="D2" s="6"/>
      <c r="E2" s="6"/>
      <c r="F2" s="6"/>
      <c r="G2" s="271" t="s">
        <v>1</v>
      </c>
      <c r="H2" s="271"/>
      <c r="I2" s="271"/>
    </row>
    <row r="3" spans="2:9" ht="12" customHeight="1">
      <c r="B3" s="6"/>
      <c r="C3" s="6"/>
      <c r="D3" s="6"/>
      <c r="E3" s="6"/>
      <c r="F3" s="6"/>
      <c r="G3" s="271" t="s">
        <v>2</v>
      </c>
      <c r="H3" s="271"/>
      <c r="I3" s="271"/>
    </row>
    <row r="4" spans="1:9" ht="11.25" customHeight="1">
      <c r="A4" s="1"/>
      <c r="B4" s="6"/>
      <c r="C4" s="6"/>
      <c r="D4" s="6"/>
      <c r="E4" s="6"/>
      <c r="F4" s="6"/>
      <c r="G4" s="271" t="s">
        <v>11</v>
      </c>
      <c r="H4" s="271"/>
      <c r="I4" s="271"/>
    </row>
    <row r="5" spans="1:9" ht="15" customHeight="1">
      <c r="A5" s="6"/>
      <c r="B5" s="6"/>
      <c r="C5" s="6"/>
      <c r="D5" s="6"/>
      <c r="E5" s="6"/>
      <c r="F5" s="6"/>
      <c r="G5" s="271" t="s">
        <v>73</v>
      </c>
      <c r="H5" s="271"/>
      <c r="I5" s="271"/>
    </row>
    <row r="6" spans="1:9" ht="0.75" customHeight="1">
      <c r="A6" s="6"/>
      <c r="B6" s="6"/>
      <c r="C6" s="6"/>
      <c r="D6" s="6"/>
      <c r="E6" s="6"/>
      <c r="F6" s="6"/>
      <c r="G6" s="6"/>
      <c r="H6" s="6"/>
      <c r="I6" s="6"/>
    </row>
    <row r="7" spans="1:9" ht="18.75">
      <c r="A7" s="191" t="s">
        <v>276</v>
      </c>
      <c r="B7" s="191"/>
      <c r="C7" s="191"/>
      <c r="D7" s="191"/>
      <c r="E7" s="191"/>
      <c r="F7" s="191"/>
      <c r="G7" s="191"/>
      <c r="H7" s="191"/>
      <c r="I7" s="191"/>
    </row>
    <row r="8" spans="1:9" ht="3.75" customHeight="1">
      <c r="A8" s="6"/>
      <c r="B8" s="6"/>
      <c r="C8" s="6"/>
      <c r="D8" s="6"/>
      <c r="E8" s="6"/>
      <c r="F8" s="6"/>
      <c r="G8" s="6"/>
      <c r="H8" s="6"/>
      <c r="I8" s="6"/>
    </row>
    <row r="9" spans="1:9" ht="6.75" customHeight="1" hidden="1">
      <c r="A9" s="6"/>
      <c r="B9" s="6"/>
      <c r="C9" s="6"/>
      <c r="D9" s="6"/>
      <c r="E9" s="6"/>
      <c r="F9" s="6"/>
      <c r="G9" s="6"/>
      <c r="H9" s="6"/>
      <c r="I9" s="6"/>
    </row>
    <row r="10" spans="1:10" ht="16.5" customHeight="1">
      <c r="A10" s="190" t="s">
        <v>206</v>
      </c>
      <c r="B10" s="190"/>
      <c r="C10" s="190"/>
      <c r="D10" s="190"/>
      <c r="E10" s="190"/>
      <c r="F10" s="190"/>
      <c r="G10" s="192">
        <v>27</v>
      </c>
      <c r="H10" s="192"/>
      <c r="I10" s="42">
        <v>39816211</v>
      </c>
      <c r="J10" s="36"/>
    </row>
    <row r="11" spans="1:10" ht="46.5" customHeight="1">
      <c r="A11" s="268" t="s">
        <v>18</v>
      </c>
      <c r="B11" s="268"/>
      <c r="C11" s="268"/>
      <c r="D11" s="268"/>
      <c r="E11" s="268"/>
      <c r="F11" s="268"/>
      <c r="G11" s="204" t="s">
        <v>76</v>
      </c>
      <c r="H11" s="204"/>
      <c r="I11" s="39" t="s">
        <v>74</v>
      </c>
      <c r="J11" s="38"/>
    </row>
    <row r="12" spans="1:10" ht="0.75" customHeight="1">
      <c r="A12" s="34"/>
      <c r="B12" s="34"/>
      <c r="C12" s="34"/>
      <c r="D12" s="34"/>
      <c r="E12" s="34"/>
      <c r="F12" s="34"/>
      <c r="G12" s="38"/>
      <c r="H12" s="38"/>
      <c r="I12" s="37"/>
      <c r="J12" s="38"/>
    </row>
    <row r="13" spans="1:10" ht="13.5" customHeight="1">
      <c r="A13" s="190" t="s">
        <v>207</v>
      </c>
      <c r="B13" s="190"/>
      <c r="C13" s="190"/>
      <c r="D13" s="190"/>
      <c r="E13" s="190"/>
      <c r="F13" s="190"/>
      <c r="G13" s="192">
        <v>27</v>
      </c>
      <c r="H13" s="192"/>
      <c r="I13" s="42">
        <v>39816211</v>
      </c>
      <c r="J13" s="36"/>
    </row>
    <row r="14" spans="1:10" ht="91.5" customHeight="1">
      <c r="A14" s="268" t="s">
        <v>19</v>
      </c>
      <c r="B14" s="268"/>
      <c r="C14" s="268"/>
      <c r="D14" s="268"/>
      <c r="E14" s="268"/>
      <c r="F14" s="268"/>
      <c r="G14" s="270" t="s">
        <v>84</v>
      </c>
      <c r="H14" s="270"/>
      <c r="I14" s="39" t="s">
        <v>74</v>
      </c>
      <c r="J14" s="38"/>
    </row>
    <row r="15" spans="1:10" ht="28.5" customHeight="1">
      <c r="A15" s="190" t="s">
        <v>208</v>
      </c>
      <c r="B15" s="190"/>
      <c r="C15" s="192">
        <v>7610</v>
      </c>
      <c r="D15" s="192"/>
      <c r="E15" s="197" t="s">
        <v>108</v>
      </c>
      <c r="F15" s="197"/>
      <c r="G15" s="269" t="s">
        <v>209</v>
      </c>
      <c r="H15" s="269"/>
      <c r="I15" s="41">
        <v>22201100000</v>
      </c>
      <c r="J15" s="40"/>
    </row>
    <row r="16" spans="1:10" ht="74.25" customHeight="1">
      <c r="A16" s="270" t="s">
        <v>86</v>
      </c>
      <c r="B16" s="270"/>
      <c r="C16" s="270" t="s">
        <v>87</v>
      </c>
      <c r="D16" s="270"/>
      <c r="E16" s="270" t="s">
        <v>88</v>
      </c>
      <c r="F16" s="270"/>
      <c r="G16" s="270" t="s">
        <v>85</v>
      </c>
      <c r="H16" s="270"/>
      <c r="I16" s="39" t="s">
        <v>75</v>
      </c>
      <c r="J16" s="38"/>
    </row>
    <row r="17" spans="1:9" ht="3.75" customHeight="1">
      <c r="A17" s="11"/>
      <c r="B17" s="11"/>
      <c r="C17" s="11"/>
      <c r="D17" s="11"/>
      <c r="E17" s="11"/>
      <c r="F17" s="12"/>
      <c r="G17" s="12"/>
      <c r="H17" s="12"/>
      <c r="I17" s="12"/>
    </row>
    <row r="18" spans="1:9" ht="15.75">
      <c r="A18" s="193" t="s">
        <v>57</v>
      </c>
      <c r="B18" s="193"/>
      <c r="C18" s="193"/>
      <c r="D18" s="193"/>
      <c r="E18" s="193"/>
      <c r="F18" s="193"/>
      <c r="G18" s="193"/>
      <c r="H18" s="193"/>
      <c r="I18" s="193"/>
    </row>
    <row r="19" spans="1:9" ht="3" customHeight="1">
      <c r="A19" s="6"/>
      <c r="B19" s="6"/>
      <c r="C19" s="6"/>
      <c r="D19" s="6"/>
      <c r="E19" s="6"/>
      <c r="F19" s="6"/>
      <c r="G19" s="6"/>
      <c r="H19" s="6"/>
      <c r="I19" s="6"/>
    </row>
    <row r="20" spans="1:9" ht="15.75">
      <c r="A20" s="193" t="s">
        <v>277</v>
      </c>
      <c r="B20" s="193"/>
      <c r="C20" s="193"/>
      <c r="D20" s="193"/>
      <c r="E20" s="193"/>
      <c r="F20" s="193"/>
      <c r="G20" s="193"/>
      <c r="H20" s="193"/>
      <c r="I20" s="193"/>
    </row>
    <row r="21" spans="1:9" ht="12" customHeight="1">
      <c r="A21" s="2"/>
      <c r="I21" s="14" t="s">
        <v>17</v>
      </c>
    </row>
    <row r="22" spans="1:9" ht="11.25" customHeight="1">
      <c r="A22" s="272" t="s">
        <v>54</v>
      </c>
      <c r="B22" s="272" t="s">
        <v>4</v>
      </c>
      <c r="C22" s="273" t="s">
        <v>279</v>
      </c>
      <c r="D22" s="273" t="s">
        <v>215</v>
      </c>
      <c r="E22" s="272" t="s">
        <v>216</v>
      </c>
      <c r="F22" s="272"/>
      <c r="G22" s="272"/>
      <c r="H22" s="272"/>
      <c r="I22" s="272" t="s">
        <v>278</v>
      </c>
    </row>
    <row r="23" spans="1:9" ht="63.75" customHeight="1">
      <c r="A23" s="272"/>
      <c r="B23" s="272"/>
      <c r="C23" s="274"/>
      <c r="D23" s="274"/>
      <c r="E23" s="272" t="s">
        <v>55</v>
      </c>
      <c r="F23" s="272"/>
      <c r="G23" s="272" t="s">
        <v>61</v>
      </c>
      <c r="H23" s="272"/>
      <c r="I23" s="272"/>
    </row>
    <row r="24" spans="1:9" ht="10.5" customHeight="1">
      <c r="A24" s="15">
        <v>1</v>
      </c>
      <c r="B24" s="15">
        <v>2</v>
      </c>
      <c r="C24" s="15">
        <v>3</v>
      </c>
      <c r="D24" s="15">
        <v>4</v>
      </c>
      <c r="E24" s="165">
        <v>5</v>
      </c>
      <c r="F24" s="165"/>
      <c r="G24" s="218">
        <v>6</v>
      </c>
      <c r="H24" s="218"/>
      <c r="I24" s="15">
        <v>7</v>
      </c>
    </row>
    <row r="25" spans="1:9" ht="79.5" customHeight="1">
      <c r="A25" s="15" t="s">
        <v>210</v>
      </c>
      <c r="B25" s="25" t="s">
        <v>211</v>
      </c>
      <c r="C25" s="97">
        <v>3956225.07</v>
      </c>
      <c r="D25" s="97">
        <v>4332230</v>
      </c>
      <c r="E25" s="165">
        <v>7310060</v>
      </c>
      <c r="F25" s="165"/>
      <c r="G25" s="180">
        <v>3724940</v>
      </c>
      <c r="H25" s="180"/>
      <c r="I25" s="143" t="s">
        <v>212</v>
      </c>
    </row>
    <row r="26" spans="1:9" ht="9.75" customHeight="1">
      <c r="A26" s="23"/>
      <c r="B26" s="30"/>
      <c r="C26" s="31"/>
      <c r="D26" s="31"/>
      <c r="E26" s="23"/>
      <c r="F26" s="23"/>
      <c r="G26" s="32"/>
      <c r="H26" s="32"/>
      <c r="I26" s="31"/>
    </row>
    <row r="27" spans="1:9" ht="15.75">
      <c r="A27" s="190" t="s">
        <v>70</v>
      </c>
      <c r="B27" s="190"/>
      <c r="C27" s="190"/>
      <c r="D27" s="190"/>
      <c r="E27" s="190"/>
      <c r="F27" s="190"/>
      <c r="G27" s="190"/>
      <c r="H27" s="190"/>
      <c r="I27" s="190"/>
    </row>
    <row r="28" ht="4.5" customHeight="1"/>
    <row r="29" spans="1:9" ht="36" customHeight="1">
      <c r="A29" s="108" t="s">
        <v>37</v>
      </c>
      <c r="B29" s="108" t="s">
        <v>4</v>
      </c>
      <c r="C29" s="108" t="s">
        <v>39</v>
      </c>
      <c r="D29" s="242" t="s">
        <v>40</v>
      </c>
      <c r="E29" s="242"/>
      <c r="F29" s="275" t="s">
        <v>281</v>
      </c>
      <c r="G29" s="275"/>
      <c r="H29" s="242" t="s">
        <v>280</v>
      </c>
      <c r="I29" s="242"/>
    </row>
    <row r="30" spans="1:9" ht="15">
      <c r="A30" s="108">
        <v>1</v>
      </c>
      <c r="B30" s="108">
        <v>2</v>
      </c>
      <c r="C30" s="108">
        <v>3</v>
      </c>
      <c r="D30" s="234">
        <v>4</v>
      </c>
      <c r="E30" s="234"/>
      <c r="F30" s="234">
        <v>5</v>
      </c>
      <c r="G30" s="234"/>
      <c r="H30" s="234">
        <v>6</v>
      </c>
      <c r="I30" s="234"/>
    </row>
    <row r="31" spans="1:9" ht="28.5">
      <c r="A31" s="109">
        <v>1</v>
      </c>
      <c r="B31" s="89" t="s">
        <v>293</v>
      </c>
      <c r="C31" s="108"/>
      <c r="D31" s="234"/>
      <c r="E31" s="234"/>
      <c r="F31" s="234"/>
      <c r="G31" s="234"/>
      <c r="H31" s="234"/>
      <c r="I31" s="234"/>
    </row>
    <row r="32" spans="1:9" ht="15.75">
      <c r="A32" s="15"/>
      <c r="B32" s="89" t="s">
        <v>41</v>
      </c>
      <c r="C32" s="15"/>
      <c r="D32" s="180"/>
      <c r="E32" s="180"/>
      <c r="F32" s="180"/>
      <c r="G32" s="180"/>
      <c r="H32" s="180"/>
      <c r="I32" s="180"/>
    </row>
    <row r="33" spans="1:9" ht="15.75">
      <c r="A33" s="15"/>
      <c r="B33" s="92" t="s">
        <v>271</v>
      </c>
      <c r="C33" s="15" t="s">
        <v>101</v>
      </c>
      <c r="D33" s="180" t="s">
        <v>147</v>
      </c>
      <c r="E33" s="180"/>
      <c r="F33" s="265">
        <v>4810060</v>
      </c>
      <c r="G33" s="266"/>
      <c r="H33" s="220">
        <v>1224940</v>
      </c>
      <c r="I33" s="220"/>
    </row>
    <row r="34" spans="1:9" ht="30">
      <c r="A34" s="121"/>
      <c r="B34" s="92" t="s">
        <v>272</v>
      </c>
      <c r="C34" s="121" t="s">
        <v>101</v>
      </c>
      <c r="D34" s="167" t="s">
        <v>147</v>
      </c>
      <c r="E34" s="169"/>
      <c r="F34" s="265">
        <v>2500000</v>
      </c>
      <c r="G34" s="266"/>
      <c r="H34" s="263">
        <v>2500000</v>
      </c>
      <c r="I34" s="264"/>
    </row>
    <row r="35" spans="1:9" ht="15.75">
      <c r="A35" s="15"/>
      <c r="B35" s="89" t="s">
        <v>42</v>
      </c>
      <c r="C35" s="15"/>
      <c r="D35" s="180"/>
      <c r="E35" s="180"/>
      <c r="F35" s="276"/>
      <c r="G35" s="277"/>
      <c r="H35" s="180"/>
      <c r="I35" s="180"/>
    </row>
    <row r="36" spans="1:9" ht="18.75" customHeight="1">
      <c r="A36" s="15"/>
      <c r="B36" s="92" t="s">
        <v>273</v>
      </c>
      <c r="C36" s="15" t="s">
        <v>151</v>
      </c>
      <c r="D36" s="180" t="s">
        <v>154</v>
      </c>
      <c r="E36" s="180"/>
      <c r="F36" s="276">
        <v>60</v>
      </c>
      <c r="G36" s="277"/>
      <c r="H36" s="180">
        <v>10</v>
      </c>
      <c r="I36" s="180"/>
    </row>
    <row r="37" spans="1:9" ht="30">
      <c r="A37" s="97"/>
      <c r="B37" s="92" t="s">
        <v>289</v>
      </c>
      <c r="C37" s="97" t="s">
        <v>151</v>
      </c>
      <c r="D37" s="180" t="s">
        <v>154</v>
      </c>
      <c r="E37" s="180"/>
      <c r="F37" s="276">
        <v>14</v>
      </c>
      <c r="G37" s="277"/>
      <c r="H37" s="180">
        <v>14</v>
      </c>
      <c r="I37" s="180"/>
    </row>
    <row r="38" spans="1:9" ht="11.25" customHeight="1">
      <c r="A38" s="15"/>
      <c r="B38" s="89" t="s">
        <v>43</v>
      </c>
      <c r="C38" s="15"/>
      <c r="D38" s="180"/>
      <c r="E38" s="180"/>
      <c r="F38" s="276"/>
      <c r="G38" s="277"/>
      <c r="H38" s="180"/>
      <c r="I38" s="180"/>
    </row>
    <row r="39" spans="1:9" ht="45">
      <c r="A39" s="15"/>
      <c r="B39" s="92" t="s">
        <v>290</v>
      </c>
      <c r="C39" s="15" t="s">
        <v>101</v>
      </c>
      <c r="D39" s="180" t="s">
        <v>152</v>
      </c>
      <c r="E39" s="180"/>
      <c r="F39" s="265">
        <v>178571.43</v>
      </c>
      <c r="G39" s="266"/>
      <c r="H39" s="220"/>
      <c r="I39" s="220"/>
    </row>
    <row r="40" spans="1:9" ht="25.5" customHeight="1">
      <c r="A40" s="97"/>
      <c r="B40" s="92" t="s">
        <v>174</v>
      </c>
      <c r="C40" s="97" t="s">
        <v>101</v>
      </c>
      <c r="D40" s="180" t="s">
        <v>152</v>
      </c>
      <c r="E40" s="180"/>
      <c r="F40" s="265">
        <v>80167.67</v>
      </c>
      <c r="G40" s="266"/>
      <c r="H40" s="220">
        <v>6046.62</v>
      </c>
      <c r="I40" s="220"/>
    </row>
    <row r="41" spans="1:9" ht="30">
      <c r="A41" s="97"/>
      <c r="B41" s="92" t="s">
        <v>175</v>
      </c>
      <c r="C41" s="97" t="s">
        <v>101</v>
      </c>
      <c r="D41" s="180" t="s">
        <v>152</v>
      </c>
      <c r="E41" s="180"/>
      <c r="F41" s="265">
        <v>75</v>
      </c>
      <c r="G41" s="266"/>
      <c r="H41" s="220"/>
      <c r="I41" s="220"/>
    </row>
    <row r="42" spans="1:9" ht="15.75">
      <c r="A42" s="15"/>
      <c r="B42" s="89" t="s">
        <v>44</v>
      </c>
      <c r="C42" s="15"/>
      <c r="D42" s="180"/>
      <c r="E42" s="180"/>
      <c r="F42" s="276"/>
      <c r="G42" s="277"/>
      <c r="H42" s="180"/>
      <c r="I42" s="180"/>
    </row>
    <row r="43" spans="1:9" ht="24.75" customHeight="1">
      <c r="A43" s="15"/>
      <c r="B43" s="92" t="s">
        <v>176</v>
      </c>
      <c r="C43" s="15" t="s">
        <v>101</v>
      </c>
      <c r="D43" s="180" t="s">
        <v>147</v>
      </c>
      <c r="E43" s="180"/>
      <c r="F43" s="276">
        <v>100</v>
      </c>
      <c r="G43" s="277"/>
      <c r="H43" s="180"/>
      <c r="I43" s="180"/>
    </row>
    <row r="44" ht="15" hidden="1"/>
    <row r="45" spans="1:9" ht="31.5" customHeight="1">
      <c r="A45" s="178" t="s">
        <v>92</v>
      </c>
      <c r="B45" s="178"/>
      <c r="C45" s="178"/>
      <c r="D45" s="178"/>
      <c r="E45" s="178"/>
      <c r="F45" s="178"/>
      <c r="G45" s="178"/>
      <c r="H45" s="178"/>
      <c r="I45" s="178"/>
    </row>
    <row r="46" spans="1:9" ht="9.75" customHeight="1">
      <c r="A46" s="267" t="s">
        <v>58</v>
      </c>
      <c r="B46" s="267"/>
      <c r="C46" s="267"/>
      <c r="D46" s="267"/>
      <c r="E46" s="267"/>
      <c r="F46" s="267"/>
      <c r="G46" s="267"/>
      <c r="H46" s="267"/>
      <c r="I46" s="267"/>
    </row>
    <row r="47" ht="1.5" customHeight="1"/>
    <row r="48" spans="1:9" ht="15.75">
      <c r="A48" s="15" t="s">
        <v>15</v>
      </c>
      <c r="B48" s="15"/>
      <c r="C48" s="15"/>
      <c r="D48" s="15"/>
      <c r="E48" s="165"/>
      <c r="F48" s="165"/>
      <c r="G48" s="212"/>
      <c r="H48" s="212"/>
      <c r="I48" s="15"/>
    </row>
    <row r="49" ht="4.5" customHeight="1"/>
    <row r="50" spans="1:9" ht="15.75">
      <c r="A50" s="190" t="s">
        <v>93</v>
      </c>
      <c r="B50" s="190"/>
      <c r="C50" s="190"/>
      <c r="D50" s="190"/>
      <c r="E50" s="190"/>
      <c r="F50" s="190"/>
      <c r="G50" s="190"/>
      <c r="H50" s="190"/>
      <c r="I50" s="190"/>
    </row>
    <row r="51" ht="15.75">
      <c r="I51" s="14" t="s">
        <v>17</v>
      </c>
    </row>
    <row r="52" spans="1:9" ht="15.75" customHeight="1">
      <c r="A52" s="245" t="s">
        <v>54</v>
      </c>
      <c r="B52" s="245" t="s">
        <v>4</v>
      </c>
      <c r="C52" s="245" t="s">
        <v>63</v>
      </c>
      <c r="D52" s="245"/>
      <c r="E52" s="245" t="s">
        <v>90</v>
      </c>
      <c r="F52" s="245"/>
      <c r="G52" s="245"/>
      <c r="H52" s="245"/>
      <c r="I52" s="245" t="s">
        <v>94</v>
      </c>
    </row>
    <row r="53" spans="1:9" ht="74.25" customHeight="1">
      <c r="A53" s="245"/>
      <c r="B53" s="245"/>
      <c r="C53" s="108" t="s">
        <v>59</v>
      </c>
      <c r="D53" s="108" t="s">
        <v>60</v>
      </c>
      <c r="E53" s="245" t="s">
        <v>59</v>
      </c>
      <c r="F53" s="245"/>
      <c r="G53" s="245" t="s">
        <v>61</v>
      </c>
      <c r="H53" s="245"/>
      <c r="I53" s="245"/>
    </row>
    <row r="54" spans="1:9" ht="15">
      <c r="A54" s="108">
        <v>1</v>
      </c>
      <c r="B54" s="108">
        <v>2</v>
      </c>
      <c r="C54" s="108">
        <v>3</v>
      </c>
      <c r="D54" s="108">
        <v>4</v>
      </c>
      <c r="E54" s="245">
        <v>5</v>
      </c>
      <c r="F54" s="245"/>
      <c r="G54" s="224">
        <v>6</v>
      </c>
      <c r="H54" s="224"/>
      <c r="I54" s="108">
        <v>7</v>
      </c>
    </row>
    <row r="55" spans="1:9" ht="80.25" customHeight="1">
      <c r="A55" s="108" t="s">
        <v>291</v>
      </c>
      <c r="B55" s="93" t="s">
        <v>292</v>
      </c>
      <c r="C55" s="153">
        <v>8542043</v>
      </c>
      <c r="D55" s="153">
        <v>3362957</v>
      </c>
      <c r="E55" s="278">
        <v>9414101</v>
      </c>
      <c r="F55" s="279"/>
      <c r="G55" s="260">
        <v>4590899</v>
      </c>
      <c r="H55" s="261"/>
      <c r="I55" s="138" t="s">
        <v>212</v>
      </c>
    </row>
    <row r="56" spans="1:9" ht="15.75" hidden="1">
      <c r="A56" s="190" t="s">
        <v>71</v>
      </c>
      <c r="B56" s="190"/>
      <c r="C56" s="190"/>
      <c r="D56" s="190"/>
      <c r="E56" s="190"/>
      <c r="F56" s="190"/>
      <c r="G56" s="190"/>
      <c r="H56" s="190"/>
      <c r="I56" s="190"/>
    </row>
    <row r="57" ht="15" hidden="1"/>
    <row r="58" spans="1:9" ht="110.25" hidden="1">
      <c r="A58" s="15" t="s">
        <v>37</v>
      </c>
      <c r="B58" s="15" t="s">
        <v>4</v>
      </c>
      <c r="C58" s="15" t="s">
        <v>39</v>
      </c>
      <c r="D58" s="213" t="s">
        <v>40</v>
      </c>
      <c r="E58" s="213"/>
      <c r="F58" s="15" t="s">
        <v>72</v>
      </c>
      <c r="G58" s="15" t="s">
        <v>213</v>
      </c>
      <c r="H58" s="15" t="s">
        <v>95</v>
      </c>
      <c r="I58" s="15" t="s">
        <v>96</v>
      </c>
    </row>
    <row r="59" spans="1:9" ht="15.75" hidden="1">
      <c r="A59" s="15">
        <v>1</v>
      </c>
      <c r="B59" s="15">
        <v>2</v>
      </c>
      <c r="C59" s="15">
        <v>3</v>
      </c>
      <c r="D59" s="180">
        <v>4</v>
      </c>
      <c r="E59" s="180"/>
      <c r="F59" s="15">
        <v>5</v>
      </c>
      <c r="G59" s="15">
        <v>6</v>
      </c>
      <c r="H59" s="15">
        <v>7</v>
      </c>
      <c r="I59" s="15">
        <v>8</v>
      </c>
    </row>
    <row r="60" spans="1:9" ht="31.5" hidden="1">
      <c r="A60" s="106">
        <v>1</v>
      </c>
      <c r="B60" s="88" t="s">
        <v>292</v>
      </c>
      <c r="C60" s="97"/>
      <c r="D60" s="180"/>
      <c r="E60" s="180"/>
      <c r="F60" s="15"/>
      <c r="G60" s="15"/>
      <c r="H60" s="15"/>
      <c r="I60" s="15"/>
    </row>
    <row r="61" spans="1:9" ht="15.75" hidden="1">
      <c r="A61" s="97"/>
      <c r="B61" s="88" t="s">
        <v>41</v>
      </c>
      <c r="C61" s="97"/>
      <c r="D61" s="180"/>
      <c r="E61" s="180"/>
      <c r="F61" s="15"/>
      <c r="G61" s="15"/>
      <c r="H61" s="15"/>
      <c r="I61" s="15"/>
    </row>
    <row r="62" spans="1:9" ht="15.75" hidden="1">
      <c r="A62" s="97"/>
      <c r="B62" s="29" t="s">
        <v>146</v>
      </c>
      <c r="C62" s="97" t="s">
        <v>101</v>
      </c>
      <c r="D62" s="180" t="s">
        <v>147</v>
      </c>
      <c r="E62" s="180"/>
      <c r="F62" s="120">
        <f>C55</f>
        <v>8542043</v>
      </c>
      <c r="G62" s="15">
        <v>3781200</v>
      </c>
      <c r="H62" s="15">
        <v>7693254</v>
      </c>
      <c r="I62" s="15">
        <v>4147746</v>
      </c>
    </row>
    <row r="63" spans="1:9" ht="15.75" hidden="1">
      <c r="A63" s="97"/>
      <c r="B63" s="88" t="s">
        <v>42</v>
      </c>
      <c r="C63" s="97"/>
      <c r="D63" s="180"/>
      <c r="E63" s="180"/>
      <c r="F63" s="15"/>
      <c r="G63" s="15"/>
      <c r="H63" s="15"/>
      <c r="I63" s="15"/>
    </row>
    <row r="64" spans="1:9" ht="78.75" hidden="1">
      <c r="A64" s="97"/>
      <c r="B64" s="29" t="s">
        <v>171</v>
      </c>
      <c r="C64" s="97" t="s">
        <v>101</v>
      </c>
      <c r="D64" s="180" t="s">
        <v>154</v>
      </c>
      <c r="E64" s="180"/>
      <c r="F64" s="15">
        <v>5000000</v>
      </c>
      <c r="G64" s="15"/>
      <c r="H64" s="15">
        <v>6000000</v>
      </c>
      <c r="I64" s="15"/>
    </row>
    <row r="65" spans="1:9" ht="15.75" hidden="1">
      <c r="A65" s="97"/>
      <c r="B65" s="29" t="s">
        <v>172</v>
      </c>
      <c r="C65" s="97"/>
      <c r="D65" s="180"/>
      <c r="E65" s="180"/>
      <c r="F65" s="15">
        <v>55</v>
      </c>
      <c r="G65" s="15">
        <v>104</v>
      </c>
      <c r="H65" s="15">
        <v>43</v>
      </c>
      <c r="I65" s="15">
        <v>107</v>
      </c>
    </row>
    <row r="66" spans="1:9" ht="15.75" hidden="1">
      <c r="A66" s="97"/>
      <c r="B66" s="88" t="s">
        <v>43</v>
      </c>
      <c r="C66" s="97"/>
      <c r="D66" s="180"/>
      <c r="E66" s="180"/>
      <c r="F66" s="15"/>
      <c r="G66" s="15"/>
      <c r="H66" s="15"/>
      <c r="I66" s="15"/>
    </row>
    <row r="67" spans="1:9" ht="31.5" hidden="1">
      <c r="A67" s="97"/>
      <c r="B67" s="29" t="s">
        <v>173</v>
      </c>
      <c r="C67" s="97" t="s">
        <v>101</v>
      </c>
      <c r="D67" s="180" t="s">
        <v>152</v>
      </c>
      <c r="E67" s="180"/>
      <c r="F67" s="15">
        <v>500000</v>
      </c>
      <c r="G67" s="15"/>
      <c r="H67" s="15">
        <v>500000</v>
      </c>
      <c r="I67" s="15"/>
    </row>
    <row r="68" spans="1:9" ht="31.5" hidden="1">
      <c r="A68" s="97"/>
      <c r="B68" s="29" t="s">
        <v>174</v>
      </c>
      <c r="C68" s="97" t="s">
        <v>101</v>
      </c>
      <c r="D68" s="180" t="s">
        <v>152</v>
      </c>
      <c r="E68" s="180"/>
      <c r="F68" s="97">
        <v>36316</v>
      </c>
      <c r="G68" s="97"/>
      <c r="H68" s="97">
        <v>38967</v>
      </c>
      <c r="I68" s="97"/>
    </row>
    <row r="69" spans="1:9" ht="31.5" hidden="1">
      <c r="A69" s="97"/>
      <c r="B69" s="29" t="s">
        <v>175</v>
      </c>
      <c r="C69" s="97" t="s">
        <v>101</v>
      </c>
      <c r="D69" s="180" t="s">
        <v>152</v>
      </c>
      <c r="E69" s="180"/>
      <c r="F69" s="97">
        <v>81</v>
      </c>
      <c r="G69" s="97"/>
      <c r="H69" s="97">
        <v>86</v>
      </c>
      <c r="I69" s="97"/>
    </row>
    <row r="70" spans="1:9" ht="15.75" hidden="1">
      <c r="A70" s="97"/>
      <c r="B70" s="88" t="s">
        <v>44</v>
      </c>
      <c r="C70" s="97"/>
      <c r="D70" s="180"/>
      <c r="E70" s="180"/>
      <c r="F70" s="97"/>
      <c r="G70" s="97"/>
      <c r="H70" s="97"/>
      <c r="I70" s="97"/>
    </row>
    <row r="71" spans="1:9" ht="31.5" hidden="1">
      <c r="A71" s="97"/>
      <c r="B71" s="29" t="s">
        <v>176</v>
      </c>
      <c r="C71" s="97" t="s">
        <v>101</v>
      </c>
      <c r="D71" s="180" t="s">
        <v>147</v>
      </c>
      <c r="E71" s="180"/>
      <c r="F71" s="97">
        <v>100</v>
      </c>
      <c r="G71" s="97"/>
      <c r="H71" s="97">
        <v>100</v>
      </c>
      <c r="I71" s="97"/>
    </row>
    <row r="72" ht="15" hidden="1"/>
    <row r="73" spans="1:9" ht="36.75" customHeight="1" hidden="1">
      <c r="A73" s="179" t="s">
        <v>97</v>
      </c>
      <c r="B73" s="179"/>
      <c r="C73" s="179"/>
      <c r="D73" s="179"/>
      <c r="E73" s="179"/>
      <c r="F73" s="179"/>
      <c r="G73" s="179"/>
      <c r="H73" s="179"/>
      <c r="I73" s="179"/>
    </row>
    <row r="74" spans="1:9" ht="15" hidden="1">
      <c r="A74" s="267" t="s">
        <v>58</v>
      </c>
      <c r="B74" s="267"/>
      <c r="C74" s="267"/>
      <c r="D74" s="267"/>
      <c r="E74" s="267"/>
      <c r="F74" s="267"/>
      <c r="G74" s="267"/>
      <c r="H74" s="267"/>
      <c r="I74" s="267"/>
    </row>
    <row r="75" ht="15" hidden="1"/>
    <row r="76" spans="1:9" ht="15.75" hidden="1">
      <c r="A76" s="15" t="s">
        <v>15</v>
      </c>
      <c r="B76" s="15"/>
      <c r="C76" s="15"/>
      <c r="D76" s="15"/>
      <c r="E76" s="165"/>
      <c r="F76" s="165"/>
      <c r="G76" s="212"/>
      <c r="H76" s="212"/>
      <c r="I76" s="15"/>
    </row>
    <row r="77" ht="1.5" customHeight="1"/>
    <row r="78" ht="15" hidden="1"/>
    <row r="80" spans="1:9" ht="15.75">
      <c r="A80" s="179" t="s">
        <v>5</v>
      </c>
      <c r="B80" s="179"/>
      <c r="C80" s="176" t="s">
        <v>10</v>
      </c>
      <c r="D80" s="176"/>
      <c r="E80" s="176"/>
      <c r="F80" s="6"/>
      <c r="G80" s="6"/>
      <c r="H80" s="176" t="s">
        <v>9</v>
      </c>
      <c r="I80" s="176"/>
    </row>
    <row r="81" spans="1:9" ht="15.75">
      <c r="A81" s="7"/>
      <c r="C81" s="177" t="s">
        <v>6</v>
      </c>
      <c r="D81" s="177"/>
      <c r="E81" s="177"/>
      <c r="F81" s="6"/>
      <c r="G81" s="6"/>
      <c r="H81" s="177" t="s">
        <v>7</v>
      </c>
      <c r="I81" s="177"/>
    </row>
    <row r="82" spans="1:9" ht="15.75">
      <c r="A82" s="178" t="s">
        <v>8</v>
      </c>
      <c r="B82" s="178"/>
      <c r="C82" s="181" t="s">
        <v>10</v>
      </c>
      <c r="D82" s="181"/>
      <c r="E82" s="181"/>
      <c r="F82" s="13"/>
      <c r="G82" s="13"/>
      <c r="H82" s="181" t="s">
        <v>9</v>
      </c>
      <c r="I82" s="181"/>
    </row>
    <row r="83" spans="1:9" ht="15.75">
      <c r="A83" s="7"/>
      <c r="B83" s="10"/>
      <c r="C83" s="177" t="s">
        <v>6</v>
      </c>
      <c r="D83" s="177"/>
      <c r="E83" s="177"/>
      <c r="F83" s="6"/>
      <c r="G83" s="6"/>
      <c r="H83" s="177" t="s">
        <v>7</v>
      </c>
      <c r="I83" s="177"/>
    </row>
  </sheetData>
  <sheetProtection/>
  <mergeCells count="127">
    <mergeCell ref="C83:E83"/>
    <mergeCell ref="H83:I83"/>
    <mergeCell ref="A80:B80"/>
    <mergeCell ref="C80:E80"/>
    <mergeCell ref="H80:I80"/>
    <mergeCell ref="C81:E81"/>
    <mergeCell ref="H81:I81"/>
    <mergeCell ref="A82:B82"/>
    <mergeCell ref="C82:E82"/>
    <mergeCell ref="H82:I82"/>
    <mergeCell ref="D65:E65"/>
    <mergeCell ref="D66:E66"/>
    <mergeCell ref="D67:E67"/>
    <mergeCell ref="A73:I73"/>
    <mergeCell ref="A74:I74"/>
    <mergeCell ref="E76:F76"/>
    <mergeCell ref="G76:H76"/>
    <mergeCell ref="D69:E69"/>
    <mergeCell ref="D70:E70"/>
    <mergeCell ref="D71:E71"/>
    <mergeCell ref="D59:E59"/>
    <mergeCell ref="D60:E60"/>
    <mergeCell ref="D61:E61"/>
    <mergeCell ref="D62:E62"/>
    <mergeCell ref="D63:E63"/>
    <mergeCell ref="D64:E64"/>
    <mergeCell ref="A56:I56"/>
    <mergeCell ref="D58:E58"/>
    <mergeCell ref="E53:F53"/>
    <mergeCell ref="G53:H53"/>
    <mergeCell ref="E54:F54"/>
    <mergeCell ref="G54:H54"/>
    <mergeCell ref="E55:F55"/>
    <mergeCell ref="G55:H55"/>
    <mergeCell ref="B52:B53"/>
    <mergeCell ref="E52:H52"/>
    <mergeCell ref="H38:I38"/>
    <mergeCell ref="C52:D52"/>
    <mergeCell ref="H39:I39"/>
    <mergeCell ref="D43:E43"/>
    <mergeCell ref="E48:F48"/>
    <mergeCell ref="F39:G39"/>
    <mergeCell ref="F42:G42"/>
    <mergeCell ref="F43:G43"/>
    <mergeCell ref="D39:E39"/>
    <mergeCell ref="D36:E36"/>
    <mergeCell ref="F40:G40"/>
    <mergeCell ref="F35:G35"/>
    <mergeCell ref="D32:E32"/>
    <mergeCell ref="D33:E33"/>
    <mergeCell ref="D35:E35"/>
    <mergeCell ref="F36:G36"/>
    <mergeCell ref="F38:G38"/>
    <mergeCell ref="D37:E37"/>
    <mergeCell ref="F37:G37"/>
    <mergeCell ref="H29:I29"/>
    <mergeCell ref="F30:G30"/>
    <mergeCell ref="E25:F25"/>
    <mergeCell ref="G25:H25"/>
    <mergeCell ref="F32:G32"/>
    <mergeCell ref="F33:G33"/>
    <mergeCell ref="A27:I27"/>
    <mergeCell ref="H31:I31"/>
    <mergeCell ref="D22:D23"/>
    <mergeCell ref="D42:E42"/>
    <mergeCell ref="H32:I32"/>
    <mergeCell ref="H33:I33"/>
    <mergeCell ref="H35:I35"/>
    <mergeCell ref="H36:I36"/>
    <mergeCell ref="D29:E29"/>
    <mergeCell ref="D30:E30"/>
    <mergeCell ref="H30:I30"/>
    <mergeCell ref="F29:G29"/>
    <mergeCell ref="A22:A23"/>
    <mergeCell ref="B22:B23"/>
    <mergeCell ref="D38:E38"/>
    <mergeCell ref="I22:I23"/>
    <mergeCell ref="E22:H22"/>
    <mergeCell ref="E23:F23"/>
    <mergeCell ref="G23:H23"/>
    <mergeCell ref="G24:H24"/>
    <mergeCell ref="E24:F24"/>
    <mergeCell ref="C22:C23"/>
    <mergeCell ref="A20:I20"/>
    <mergeCell ref="A15:B15"/>
    <mergeCell ref="C15:D15"/>
    <mergeCell ref="G11:H11"/>
    <mergeCell ref="A13:F13"/>
    <mergeCell ref="G13:H13"/>
    <mergeCell ref="A14:F14"/>
    <mergeCell ref="G14:H14"/>
    <mergeCell ref="C16:D16"/>
    <mergeCell ref="G1:I1"/>
    <mergeCell ref="G2:I2"/>
    <mergeCell ref="G3:I3"/>
    <mergeCell ref="G4:I4"/>
    <mergeCell ref="G5:I5"/>
    <mergeCell ref="A7:I7"/>
    <mergeCell ref="H37:I37"/>
    <mergeCell ref="A10:F10"/>
    <mergeCell ref="G10:H10"/>
    <mergeCell ref="A11:F11"/>
    <mergeCell ref="E15:F15"/>
    <mergeCell ref="G15:H15"/>
    <mergeCell ref="A16:B16"/>
    <mergeCell ref="E16:F16"/>
    <mergeCell ref="G16:H16"/>
    <mergeCell ref="A18:I18"/>
    <mergeCell ref="D68:E68"/>
    <mergeCell ref="H42:I42"/>
    <mergeCell ref="H43:I43"/>
    <mergeCell ref="A45:I45"/>
    <mergeCell ref="D40:E40"/>
    <mergeCell ref="D31:E31"/>
    <mergeCell ref="F31:G31"/>
    <mergeCell ref="D34:E34"/>
    <mergeCell ref="F34:G34"/>
    <mergeCell ref="H34:I34"/>
    <mergeCell ref="A50:I50"/>
    <mergeCell ref="A52:A53"/>
    <mergeCell ref="H40:I40"/>
    <mergeCell ref="D41:E41"/>
    <mergeCell ref="F41:G41"/>
    <mergeCell ref="H41:I41"/>
    <mergeCell ref="A46:I46"/>
    <mergeCell ref="G48:H48"/>
    <mergeCell ref="I52:I53"/>
  </mergeCells>
  <printOptions/>
  <pageMargins left="0.7086614173228347" right="0.31496062992125984" top="0.7480314960629921" bottom="0.7480314960629921" header="0.31496062992125984" footer="0.31496062992125984"/>
  <pageSetup horizontalDpi="600" verticalDpi="600" orientation="landscape" paperSize="9" scale="61" r:id="rId1"/>
  <rowBreaks count="1" manualBreakCount="1">
    <brk id="37" max="8" man="1"/>
  </rowBreaks>
</worksheet>
</file>

<file path=xl/worksheets/sheet3.xml><?xml version="1.0" encoding="utf-8"?>
<worksheet xmlns="http://schemas.openxmlformats.org/spreadsheetml/2006/main" xmlns:r="http://schemas.openxmlformats.org/officeDocument/2006/relationships">
  <sheetPr>
    <tabColor theme="5" tint="0.5999900102615356"/>
  </sheetPr>
  <dimension ref="A1:J37"/>
  <sheetViews>
    <sheetView view="pageBreakPreview" zoomScaleSheetLayoutView="100" zoomScalePageLayoutView="0" workbookViewId="0" topLeftCell="A25">
      <selection activeCell="C35" sqref="C35"/>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1.7109375" style="0" customWidth="1"/>
    <col min="9" max="9" width="16.00390625" style="0" customWidth="1"/>
    <col min="10" max="10" width="6.57421875" style="0" customWidth="1"/>
  </cols>
  <sheetData>
    <row r="1" spans="3:10" ht="15.75">
      <c r="C1" s="6"/>
      <c r="D1" s="6"/>
      <c r="E1" s="6"/>
      <c r="F1" s="6"/>
      <c r="G1" s="6"/>
      <c r="H1" s="205" t="s">
        <v>0</v>
      </c>
      <c r="I1" s="205"/>
      <c r="J1" s="205"/>
    </row>
    <row r="2" spans="3:10" ht="15.75">
      <c r="C2" s="6"/>
      <c r="D2" s="6"/>
      <c r="E2" s="6"/>
      <c r="F2" s="6"/>
      <c r="G2" s="6"/>
      <c r="H2" s="205" t="s">
        <v>1</v>
      </c>
      <c r="I2" s="205"/>
      <c r="J2" s="205"/>
    </row>
    <row r="3" spans="3:10" ht="15.75">
      <c r="C3" s="6"/>
      <c r="D3" s="6"/>
      <c r="E3" s="6"/>
      <c r="F3" s="6"/>
      <c r="G3" s="6"/>
      <c r="H3" s="205" t="s">
        <v>2</v>
      </c>
      <c r="I3" s="205"/>
      <c r="J3" s="205"/>
    </row>
    <row r="4" spans="1:10" ht="15.75">
      <c r="A4" s="1"/>
      <c r="B4" s="1"/>
      <c r="C4" s="6"/>
      <c r="D4" s="6"/>
      <c r="E4" s="6"/>
      <c r="F4" s="6"/>
      <c r="G4" s="6"/>
      <c r="H4" s="205" t="s">
        <v>11</v>
      </c>
      <c r="I4" s="205"/>
      <c r="J4" s="205"/>
    </row>
    <row r="5" spans="1:10" ht="15" customHeight="1">
      <c r="A5" s="6"/>
      <c r="B5" s="6"/>
      <c r="C5" s="6"/>
      <c r="D5" s="6"/>
      <c r="E5" s="6"/>
      <c r="F5" s="6"/>
      <c r="G5" s="6"/>
      <c r="H5" s="205" t="s">
        <v>12</v>
      </c>
      <c r="I5" s="205"/>
      <c r="J5" s="205"/>
    </row>
    <row r="6" spans="1:10" ht="9.75" customHeight="1" hidden="1">
      <c r="A6" s="6"/>
      <c r="B6" s="6"/>
      <c r="C6" s="6"/>
      <c r="D6" s="6"/>
      <c r="E6" s="6"/>
      <c r="F6" s="6"/>
      <c r="G6" s="6"/>
      <c r="H6" s="6"/>
      <c r="I6" s="6"/>
      <c r="J6" s="6"/>
    </row>
    <row r="7" spans="1:10" ht="21" customHeight="1">
      <c r="A7" s="191" t="s">
        <v>220</v>
      </c>
      <c r="B7" s="191"/>
      <c r="C7" s="191"/>
      <c r="D7" s="191"/>
      <c r="E7" s="191"/>
      <c r="F7" s="191"/>
      <c r="G7" s="191"/>
      <c r="H7" s="191"/>
      <c r="I7" s="191"/>
      <c r="J7" s="191"/>
    </row>
    <row r="8" spans="1:10" ht="5.25" customHeight="1">
      <c r="A8" s="6"/>
      <c r="B8" s="6"/>
      <c r="C8" s="6"/>
      <c r="D8" s="6"/>
      <c r="E8" s="6"/>
      <c r="F8" s="6"/>
      <c r="G8" s="6"/>
      <c r="H8" s="6"/>
      <c r="I8" s="6"/>
      <c r="J8" s="6"/>
    </row>
    <row r="9" spans="1:10" ht="15.75">
      <c r="A9" s="190" t="s">
        <v>122</v>
      </c>
      <c r="B9" s="190"/>
      <c r="C9" s="190"/>
      <c r="D9" s="190"/>
      <c r="E9" s="190"/>
      <c r="F9" s="190"/>
      <c r="G9" s="192" t="s">
        <v>123</v>
      </c>
      <c r="H9" s="192"/>
      <c r="I9" s="192" t="s">
        <v>124</v>
      </c>
      <c r="J9" s="192"/>
    </row>
    <row r="10" spans="1:10" ht="27.75" customHeight="1">
      <c r="A10" s="203" t="s">
        <v>18</v>
      </c>
      <c r="B10" s="203"/>
      <c r="C10" s="203"/>
      <c r="D10" s="203"/>
      <c r="E10" s="203"/>
      <c r="F10" s="203"/>
      <c r="G10" s="204" t="s">
        <v>76</v>
      </c>
      <c r="H10" s="204"/>
      <c r="I10" s="204" t="s">
        <v>74</v>
      </c>
      <c r="J10" s="204"/>
    </row>
    <row r="11" spans="1:10" ht="5.25" customHeight="1">
      <c r="A11" s="34"/>
      <c r="B11" s="34"/>
      <c r="C11" s="34"/>
      <c r="D11" s="34"/>
      <c r="E11" s="34"/>
      <c r="F11" s="34"/>
      <c r="G11" s="38"/>
      <c r="H11" s="38"/>
      <c r="I11" s="38"/>
      <c r="J11" s="38"/>
    </row>
    <row r="12" spans="1:10" ht="15" customHeight="1">
      <c r="A12" s="190" t="s">
        <v>125</v>
      </c>
      <c r="B12" s="190"/>
      <c r="C12" s="190"/>
      <c r="D12" s="190"/>
      <c r="E12" s="190"/>
      <c r="F12" s="190"/>
      <c r="G12" s="192" t="s">
        <v>123</v>
      </c>
      <c r="H12" s="192"/>
      <c r="I12" s="192" t="s">
        <v>126</v>
      </c>
      <c r="J12" s="192"/>
    </row>
    <row r="13" spans="1:10" ht="40.5" customHeight="1">
      <c r="A13" s="203" t="s">
        <v>19</v>
      </c>
      <c r="B13" s="203"/>
      <c r="C13" s="203"/>
      <c r="D13" s="203"/>
      <c r="E13" s="203"/>
      <c r="F13" s="203"/>
      <c r="G13" s="204" t="s">
        <v>84</v>
      </c>
      <c r="H13" s="204"/>
      <c r="I13" s="204" t="s">
        <v>74</v>
      </c>
      <c r="J13" s="204"/>
    </row>
    <row r="14" spans="1:10" ht="15.75" customHeight="1">
      <c r="A14" s="60" t="s">
        <v>127</v>
      </c>
      <c r="B14" s="61">
        <v>7630</v>
      </c>
      <c r="C14" s="62" t="s">
        <v>109</v>
      </c>
      <c r="D14" s="206" t="s">
        <v>128</v>
      </c>
      <c r="E14" s="206"/>
      <c r="F14" s="206"/>
      <c r="G14" s="206"/>
      <c r="H14" s="206"/>
      <c r="I14" s="199">
        <v>22564000000</v>
      </c>
      <c r="J14" s="199"/>
    </row>
    <row r="15" spans="1:10" ht="89.25" customHeight="1">
      <c r="A15" s="63" t="s">
        <v>86</v>
      </c>
      <c r="B15" s="63" t="s">
        <v>87</v>
      </c>
      <c r="C15" s="63" t="s">
        <v>88</v>
      </c>
      <c r="D15" s="204" t="s">
        <v>85</v>
      </c>
      <c r="E15" s="204"/>
      <c r="F15" s="204"/>
      <c r="G15" s="204"/>
      <c r="H15" s="204"/>
      <c r="I15" s="204" t="s">
        <v>75</v>
      </c>
      <c r="J15" s="204"/>
    </row>
    <row r="16" spans="1:10" ht="2.25" customHeight="1">
      <c r="A16" s="34"/>
      <c r="B16" s="34"/>
      <c r="C16" s="34"/>
      <c r="D16" s="34"/>
      <c r="E16" s="34"/>
      <c r="F16" s="34"/>
      <c r="G16" s="12"/>
      <c r="H16" s="12"/>
      <c r="I16" s="12"/>
      <c r="J16" s="12"/>
    </row>
    <row r="17" spans="1:10" ht="15.75">
      <c r="A17" s="193" t="s">
        <v>221</v>
      </c>
      <c r="B17" s="193"/>
      <c r="C17" s="193"/>
      <c r="D17" s="193"/>
      <c r="E17" s="193"/>
      <c r="F17" s="193"/>
      <c r="G17" s="193"/>
      <c r="H17" s="193"/>
      <c r="I17" s="193"/>
      <c r="J17" s="193"/>
    </row>
    <row r="18" spans="1:10" ht="1.5" customHeight="1">
      <c r="A18" s="6"/>
      <c r="B18" s="6"/>
      <c r="C18" s="6"/>
      <c r="D18" s="6"/>
      <c r="E18" s="6"/>
      <c r="F18" s="6"/>
      <c r="G18" s="6"/>
      <c r="H18" s="6"/>
      <c r="I18" s="6"/>
      <c r="J18" s="6"/>
    </row>
    <row r="19" spans="1:10" ht="17.25" customHeight="1">
      <c r="A19" s="193" t="s">
        <v>64</v>
      </c>
      <c r="B19" s="193"/>
      <c r="C19" s="193"/>
      <c r="D19" s="193"/>
      <c r="E19" s="193"/>
      <c r="F19" s="193"/>
      <c r="G19" s="193"/>
      <c r="H19" s="193"/>
      <c r="I19" s="193"/>
      <c r="J19" s="193"/>
    </row>
    <row r="20" spans="1:10" s="66" customFormat="1" ht="42.75" customHeight="1">
      <c r="A20" s="207" t="s">
        <v>222</v>
      </c>
      <c r="B20" s="207"/>
      <c r="C20" s="207"/>
      <c r="D20" s="207"/>
      <c r="E20" s="207"/>
      <c r="F20" s="207"/>
      <c r="G20" s="207"/>
      <c r="H20" s="207"/>
      <c r="I20" s="207"/>
      <c r="J20" s="207"/>
    </row>
    <row r="21" spans="1:10" ht="15.75">
      <c r="A21" s="193" t="s">
        <v>65</v>
      </c>
      <c r="B21" s="193"/>
      <c r="C21" s="193"/>
      <c r="D21" s="193"/>
      <c r="E21" s="193"/>
      <c r="F21" s="193"/>
      <c r="G21" s="193"/>
      <c r="H21" s="193"/>
      <c r="I21" s="193"/>
      <c r="J21" s="193"/>
    </row>
    <row r="22" spans="1:10" s="66" customFormat="1" ht="12.75" customHeight="1">
      <c r="A22" s="201" t="s">
        <v>166</v>
      </c>
      <c r="B22" s="208"/>
      <c r="C22" s="208"/>
      <c r="D22" s="208"/>
      <c r="E22" s="208"/>
      <c r="F22" s="208"/>
      <c r="G22" s="208"/>
      <c r="H22" s="208"/>
      <c r="I22" s="208"/>
      <c r="J22" s="208"/>
    </row>
    <row r="23" spans="1:10" s="66" customFormat="1" ht="11.25" customHeight="1">
      <c r="A23" s="67" t="s">
        <v>223</v>
      </c>
      <c r="B23" s="68"/>
      <c r="C23" s="68"/>
      <c r="D23" s="68"/>
      <c r="E23" s="68"/>
      <c r="F23" s="68"/>
      <c r="G23" s="68"/>
      <c r="H23" s="68"/>
      <c r="I23" s="68"/>
      <c r="J23" s="68"/>
    </row>
    <row r="24" spans="1:10" s="66" customFormat="1" ht="27.75" customHeight="1">
      <c r="A24" s="201" t="s">
        <v>167</v>
      </c>
      <c r="B24" s="201"/>
      <c r="C24" s="201"/>
      <c r="D24" s="201"/>
      <c r="E24" s="201"/>
      <c r="F24" s="201"/>
      <c r="G24" s="201"/>
      <c r="H24" s="201"/>
      <c r="I24" s="201"/>
      <c r="J24" s="68"/>
    </row>
    <row r="25" spans="1:10" s="66" customFormat="1" ht="30" customHeight="1">
      <c r="A25" s="201" t="s">
        <v>224</v>
      </c>
      <c r="B25" s="201"/>
      <c r="C25" s="201"/>
      <c r="D25" s="201"/>
      <c r="E25" s="201"/>
      <c r="F25" s="201"/>
      <c r="G25" s="201"/>
      <c r="H25" s="201"/>
      <c r="I25" s="201"/>
      <c r="J25" s="68"/>
    </row>
    <row r="26" spans="1:10" s="66" customFormat="1" ht="17.25" customHeight="1">
      <c r="A26" s="67" t="s">
        <v>225</v>
      </c>
      <c r="B26" s="68"/>
      <c r="C26" s="68"/>
      <c r="D26" s="68"/>
      <c r="E26" s="68"/>
      <c r="F26" s="68"/>
      <c r="G26" s="68"/>
      <c r="H26" s="68"/>
      <c r="I26" s="68"/>
      <c r="J26" s="68"/>
    </row>
    <row r="27" spans="1:10" s="66" customFormat="1" ht="28.5" customHeight="1">
      <c r="A27" s="201" t="s">
        <v>168</v>
      </c>
      <c r="B27" s="201"/>
      <c r="C27" s="201"/>
      <c r="D27" s="201"/>
      <c r="E27" s="201"/>
      <c r="F27" s="201"/>
      <c r="G27" s="201"/>
      <c r="H27" s="201"/>
      <c r="I27" s="201"/>
      <c r="J27" s="68"/>
    </row>
    <row r="28" spans="1:10" ht="11.25" customHeight="1">
      <c r="A28" s="64" t="s">
        <v>226</v>
      </c>
      <c r="B28" s="46"/>
      <c r="C28" s="46"/>
      <c r="D28" s="46"/>
      <c r="E28" s="46"/>
      <c r="F28" s="46"/>
      <c r="G28" s="46"/>
      <c r="H28" s="46"/>
      <c r="I28" s="46"/>
      <c r="J28" s="46"/>
    </row>
    <row r="29" spans="1:10" ht="14.25" customHeight="1">
      <c r="A29" s="64" t="s">
        <v>227</v>
      </c>
      <c r="B29" s="53"/>
      <c r="C29" s="53"/>
      <c r="D29" s="53"/>
      <c r="E29" s="53"/>
      <c r="F29" s="53"/>
      <c r="G29" s="53"/>
      <c r="H29" s="53"/>
      <c r="I29" s="53"/>
      <c r="J29" s="53"/>
    </row>
    <row r="30" spans="1:10" ht="13.5" customHeight="1">
      <c r="A30" s="64" t="s">
        <v>228</v>
      </c>
      <c r="B30" s="53"/>
      <c r="C30" s="53"/>
      <c r="D30" s="53"/>
      <c r="E30" s="53"/>
      <c r="F30" s="53"/>
      <c r="G30" s="53"/>
      <c r="H30" s="53"/>
      <c r="I30" s="53"/>
      <c r="J30" s="53"/>
    </row>
    <row r="31" spans="1:10" ht="17.25" customHeight="1">
      <c r="A31" s="64" t="s">
        <v>169</v>
      </c>
      <c r="B31" s="53"/>
      <c r="C31" s="53"/>
      <c r="D31" s="53"/>
      <c r="E31" s="53"/>
      <c r="F31" s="53"/>
      <c r="G31" s="53"/>
      <c r="H31" s="53"/>
      <c r="I31" s="53"/>
      <c r="J31" s="53"/>
    </row>
    <row r="32" spans="1:10" ht="15.75">
      <c r="A32" s="193" t="s">
        <v>66</v>
      </c>
      <c r="B32" s="193"/>
      <c r="C32" s="193"/>
      <c r="D32" s="193"/>
      <c r="E32" s="193"/>
      <c r="F32" s="193"/>
      <c r="G32" s="193"/>
      <c r="H32" s="193"/>
      <c r="I32" s="193"/>
      <c r="J32" s="193"/>
    </row>
    <row r="33" spans="1:10" ht="33" customHeight="1">
      <c r="A33" s="201" t="s">
        <v>229</v>
      </c>
      <c r="B33" s="201"/>
      <c r="C33" s="201"/>
      <c r="D33" s="201"/>
      <c r="E33" s="201"/>
      <c r="F33" s="201"/>
      <c r="G33" s="201"/>
      <c r="H33" s="201"/>
      <c r="I33" s="201"/>
      <c r="J33" s="201"/>
    </row>
    <row r="34" spans="1:10" ht="33" customHeight="1">
      <c r="A34" s="65"/>
      <c r="B34" s="65"/>
      <c r="C34" s="65"/>
      <c r="D34" s="65"/>
      <c r="E34" s="65"/>
      <c r="F34" s="65"/>
      <c r="G34" s="65"/>
      <c r="H34" s="65"/>
      <c r="I34" s="65"/>
      <c r="J34" s="65"/>
    </row>
    <row r="35" spans="1:2" ht="15.75">
      <c r="A35" s="2"/>
      <c r="B35" s="2"/>
    </row>
    <row r="37" spans="1:2" ht="15.75">
      <c r="A37" s="2"/>
      <c r="B37" s="2"/>
    </row>
  </sheetData>
  <sheetProtection/>
  <mergeCells count="32">
    <mergeCell ref="A33:J33"/>
    <mergeCell ref="D14:H14"/>
    <mergeCell ref="I14:J14"/>
    <mergeCell ref="D15:H15"/>
    <mergeCell ref="I15:J15"/>
    <mergeCell ref="A17:J17"/>
    <mergeCell ref="A20:J20"/>
    <mergeCell ref="A21:J21"/>
    <mergeCell ref="A22:J22"/>
    <mergeCell ref="A32:J32"/>
    <mergeCell ref="A24:I24"/>
    <mergeCell ref="A25:I25"/>
    <mergeCell ref="A27:I27"/>
    <mergeCell ref="A10:F10"/>
    <mergeCell ref="G10:H10"/>
    <mergeCell ref="I10:J10"/>
    <mergeCell ref="A19:J19"/>
    <mergeCell ref="A12:F12"/>
    <mergeCell ref="G12:H12"/>
    <mergeCell ref="I12:J12"/>
    <mergeCell ref="H1:J1"/>
    <mergeCell ref="H2:J2"/>
    <mergeCell ref="H3:J3"/>
    <mergeCell ref="H4:J4"/>
    <mergeCell ref="H5:J5"/>
    <mergeCell ref="A7:J7"/>
    <mergeCell ref="G9:H9"/>
    <mergeCell ref="I9:J9"/>
    <mergeCell ref="A13:F13"/>
    <mergeCell ref="G13:H13"/>
    <mergeCell ref="I13:J13"/>
    <mergeCell ref="A9:F9"/>
  </mergeCells>
  <printOptions/>
  <pageMargins left="0.7086614173228347" right="0.31496062992125984" top="0.7480314960629921" bottom="0.7480314960629921" header="0.31496062992125984" footer="0.31496062992125984"/>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J32"/>
  <sheetViews>
    <sheetView view="pageBreakPreview" zoomScaleSheetLayoutView="100" zoomScalePageLayoutView="0" workbookViewId="0" topLeftCell="A16">
      <selection activeCell="A26" sqref="A26:G26"/>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1.7109375" style="0" customWidth="1"/>
    <col min="9" max="9" width="16.00390625" style="0" customWidth="1"/>
    <col min="10" max="10" width="6.57421875" style="0" customWidth="1"/>
  </cols>
  <sheetData>
    <row r="1" spans="3:10" ht="15.75">
      <c r="C1" s="6"/>
      <c r="D1" s="6"/>
      <c r="E1" s="6"/>
      <c r="F1" s="6"/>
      <c r="G1" s="6"/>
      <c r="H1" s="205" t="s">
        <v>0</v>
      </c>
      <c r="I1" s="205"/>
      <c r="J1" s="205"/>
    </row>
    <row r="2" spans="3:10" ht="15.75">
      <c r="C2" s="6"/>
      <c r="D2" s="6"/>
      <c r="E2" s="6"/>
      <c r="F2" s="6"/>
      <c r="G2" s="6"/>
      <c r="H2" s="205" t="s">
        <v>1</v>
      </c>
      <c r="I2" s="205"/>
      <c r="J2" s="205"/>
    </row>
    <row r="3" spans="3:10" ht="15.75">
      <c r="C3" s="6"/>
      <c r="D3" s="6"/>
      <c r="E3" s="6"/>
      <c r="F3" s="6"/>
      <c r="G3" s="6"/>
      <c r="H3" s="205" t="s">
        <v>2</v>
      </c>
      <c r="I3" s="205"/>
      <c r="J3" s="205"/>
    </row>
    <row r="4" spans="1:10" ht="15.75">
      <c r="A4" s="1"/>
      <c r="B4" s="1"/>
      <c r="C4" s="6"/>
      <c r="D4" s="6"/>
      <c r="E4" s="6"/>
      <c r="F4" s="6"/>
      <c r="G4" s="6"/>
      <c r="H4" s="205" t="s">
        <v>11</v>
      </c>
      <c r="I4" s="205"/>
      <c r="J4" s="205"/>
    </row>
    <row r="5" spans="1:10" ht="15.75">
      <c r="A5" s="6"/>
      <c r="B5" s="6"/>
      <c r="C5" s="6"/>
      <c r="D5" s="6"/>
      <c r="E5" s="6"/>
      <c r="F5" s="6"/>
      <c r="G5" s="6"/>
      <c r="H5" s="205" t="s">
        <v>12</v>
      </c>
      <c r="I5" s="205"/>
      <c r="J5" s="205"/>
    </row>
    <row r="6" spans="1:10" ht="9.75" customHeight="1">
      <c r="A6" s="6"/>
      <c r="B6" s="6"/>
      <c r="C6" s="6"/>
      <c r="D6" s="6"/>
      <c r="E6" s="6"/>
      <c r="F6" s="6"/>
      <c r="G6" s="6"/>
      <c r="H6" s="6"/>
      <c r="I6" s="6"/>
      <c r="J6" s="6"/>
    </row>
    <row r="7" spans="1:10" ht="18.75">
      <c r="A7" s="191" t="s">
        <v>220</v>
      </c>
      <c r="B7" s="191"/>
      <c r="C7" s="191"/>
      <c r="D7" s="191"/>
      <c r="E7" s="191"/>
      <c r="F7" s="191"/>
      <c r="G7" s="191"/>
      <c r="H7" s="191"/>
      <c r="I7" s="191"/>
      <c r="J7" s="191"/>
    </row>
    <row r="8" spans="1:10" ht="9" customHeight="1">
      <c r="A8" s="6"/>
      <c r="B8" s="6"/>
      <c r="C8" s="6"/>
      <c r="D8" s="6"/>
      <c r="E8" s="6"/>
      <c r="F8" s="6"/>
      <c r="G8" s="6"/>
      <c r="H8" s="6"/>
      <c r="I8" s="6"/>
      <c r="J8" s="6"/>
    </row>
    <row r="9" spans="1:10" ht="12.75" customHeight="1">
      <c r="A9" s="190" t="s">
        <v>122</v>
      </c>
      <c r="B9" s="190"/>
      <c r="C9" s="190"/>
      <c r="D9" s="190"/>
      <c r="E9" s="190"/>
      <c r="F9" s="190"/>
      <c r="G9" s="192" t="s">
        <v>123</v>
      </c>
      <c r="H9" s="192"/>
      <c r="I9" s="192" t="s">
        <v>124</v>
      </c>
      <c r="J9" s="192"/>
    </row>
    <row r="10" spans="1:10" ht="27.75" customHeight="1">
      <c r="A10" s="203" t="s">
        <v>18</v>
      </c>
      <c r="B10" s="203"/>
      <c r="C10" s="203"/>
      <c r="D10" s="203"/>
      <c r="E10" s="203"/>
      <c r="F10" s="203"/>
      <c r="G10" s="204" t="s">
        <v>76</v>
      </c>
      <c r="H10" s="204"/>
      <c r="I10" s="204" t="s">
        <v>74</v>
      </c>
      <c r="J10" s="204"/>
    </row>
    <row r="11" spans="1:10" ht="4.5" customHeight="1">
      <c r="A11" s="34"/>
      <c r="B11" s="34"/>
      <c r="C11" s="34"/>
      <c r="D11" s="34"/>
      <c r="E11" s="34"/>
      <c r="F11" s="34"/>
      <c r="G11" s="38"/>
      <c r="H11" s="38"/>
      <c r="I11" s="38"/>
      <c r="J11" s="38"/>
    </row>
    <row r="12" spans="1:10" ht="16.5" customHeight="1">
      <c r="A12" s="190" t="s">
        <v>125</v>
      </c>
      <c r="B12" s="190"/>
      <c r="C12" s="190"/>
      <c r="D12" s="190"/>
      <c r="E12" s="190"/>
      <c r="F12" s="190"/>
      <c r="G12" s="192" t="s">
        <v>123</v>
      </c>
      <c r="H12" s="192"/>
      <c r="I12" s="192" t="s">
        <v>126</v>
      </c>
      <c r="J12" s="192"/>
    </row>
    <row r="13" spans="1:10" ht="40.5" customHeight="1">
      <c r="A13" s="203" t="s">
        <v>19</v>
      </c>
      <c r="B13" s="203"/>
      <c r="C13" s="203"/>
      <c r="D13" s="203"/>
      <c r="E13" s="203"/>
      <c r="F13" s="203"/>
      <c r="G13" s="204" t="s">
        <v>84</v>
      </c>
      <c r="H13" s="204"/>
      <c r="I13" s="204" t="s">
        <v>74</v>
      </c>
      <c r="J13" s="204"/>
    </row>
    <row r="14" spans="1:10" ht="21.75" customHeight="1">
      <c r="A14" s="60" t="s">
        <v>129</v>
      </c>
      <c r="B14" s="61">
        <v>7693</v>
      </c>
      <c r="C14" s="62" t="s">
        <v>110</v>
      </c>
      <c r="D14" s="206" t="s">
        <v>130</v>
      </c>
      <c r="E14" s="206"/>
      <c r="F14" s="206"/>
      <c r="G14" s="206"/>
      <c r="H14" s="206"/>
      <c r="I14" s="199">
        <v>22564000000</v>
      </c>
      <c r="J14" s="199"/>
    </row>
    <row r="15" spans="1:10" ht="93" customHeight="1">
      <c r="A15" s="63" t="s">
        <v>86</v>
      </c>
      <c r="B15" s="63" t="s">
        <v>87</v>
      </c>
      <c r="C15" s="63" t="s">
        <v>88</v>
      </c>
      <c r="D15" s="204" t="s">
        <v>85</v>
      </c>
      <c r="E15" s="204"/>
      <c r="F15" s="204"/>
      <c r="G15" s="204"/>
      <c r="H15" s="204"/>
      <c r="I15" s="204" t="s">
        <v>75</v>
      </c>
      <c r="J15" s="204"/>
    </row>
    <row r="16" spans="1:10" ht="3.75" customHeight="1">
      <c r="A16" s="34"/>
      <c r="B16" s="34"/>
      <c r="C16" s="34"/>
      <c r="D16" s="34"/>
      <c r="E16" s="34"/>
      <c r="F16" s="34"/>
      <c r="G16" s="12"/>
      <c r="H16" s="12"/>
      <c r="I16" s="12"/>
      <c r="J16" s="12"/>
    </row>
    <row r="17" spans="1:10" ht="13.5" customHeight="1">
      <c r="A17" s="193" t="s">
        <v>221</v>
      </c>
      <c r="B17" s="193"/>
      <c r="C17" s="193"/>
      <c r="D17" s="193"/>
      <c r="E17" s="193"/>
      <c r="F17" s="193"/>
      <c r="G17" s="193"/>
      <c r="H17" s="193"/>
      <c r="I17" s="193"/>
      <c r="J17" s="193"/>
    </row>
    <row r="18" spans="1:10" ht="5.25" customHeight="1">
      <c r="A18" s="6"/>
      <c r="B18" s="6"/>
      <c r="C18" s="6"/>
      <c r="D18" s="6"/>
      <c r="E18" s="6"/>
      <c r="F18" s="6"/>
      <c r="G18" s="6"/>
      <c r="H18" s="6"/>
      <c r="I18" s="6"/>
      <c r="J18" s="6"/>
    </row>
    <row r="19" spans="1:10" ht="21.75" customHeight="1">
      <c r="A19" s="193" t="s">
        <v>64</v>
      </c>
      <c r="B19" s="193"/>
      <c r="C19" s="193"/>
      <c r="D19" s="193"/>
      <c r="E19" s="193"/>
      <c r="F19" s="193"/>
      <c r="G19" s="193"/>
      <c r="H19" s="193"/>
      <c r="I19" s="193"/>
      <c r="J19" s="193"/>
    </row>
    <row r="20" spans="1:10" ht="15.75">
      <c r="A20" s="209" t="s">
        <v>131</v>
      </c>
      <c r="B20" s="209"/>
      <c r="C20" s="209"/>
      <c r="D20" s="209"/>
      <c r="E20" s="209"/>
      <c r="F20" s="209"/>
      <c r="G20" s="209"/>
      <c r="H20" s="209"/>
      <c r="I20" s="209"/>
      <c r="J20" s="209"/>
    </row>
    <row r="21" spans="1:10" ht="15.75">
      <c r="A21" s="207" t="s">
        <v>294</v>
      </c>
      <c r="B21" s="207"/>
      <c r="C21" s="207"/>
      <c r="D21" s="207"/>
      <c r="E21" s="207"/>
      <c r="F21" s="207"/>
      <c r="G21" s="207"/>
      <c r="H21" s="207"/>
      <c r="I21" s="207"/>
      <c r="J21" s="207"/>
    </row>
    <row r="22" spans="1:10" ht="15.75">
      <c r="A22" s="193" t="s">
        <v>65</v>
      </c>
      <c r="B22" s="193"/>
      <c r="C22" s="193"/>
      <c r="D22" s="193"/>
      <c r="E22" s="193"/>
      <c r="F22" s="193"/>
      <c r="G22" s="193"/>
      <c r="H22" s="193"/>
      <c r="I22" s="193"/>
      <c r="J22" s="193"/>
    </row>
    <row r="23" spans="1:10" ht="30.75" customHeight="1">
      <c r="A23" s="210" t="s">
        <v>132</v>
      </c>
      <c r="B23" s="210"/>
      <c r="C23" s="210"/>
      <c r="D23" s="210"/>
      <c r="E23" s="210"/>
      <c r="F23" s="210"/>
      <c r="G23" s="210"/>
      <c r="H23" s="210"/>
      <c r="I23" s="210"/>
      <c r="J23" s="210"/>
    </row>
    <row r="24" spans="1:10" ht="31.5" customHeight="1">
      <c r="A24" s="201" t="s">
        <v>133</v>
      </c>
      <c r="B24" s="201"/>
      <c r="C24" s="201"/>
      <c r="D24" s="201"/>
      <c r="E24" s="201"/>
      <c r="F24" s="201"/>
      <c r="G24" s="201"/>
      <c r="H24" s="201"/>
      <c r="I24" s="201"/>
      <c r="J24" s="201"/>
    </row>
    <row r="25" spans="1:10" ht="15.75">
      <c r="A25" s="210" t="s">
        <v>134</v>
      </c>
      <c r="B25" s="210"/>
      <c r="C25" s="210"/>
      <c r="D25" s="210"/>
      <c r="E25" s="210"/>
      <c r="F25" s="210"/>
      <c r="G25" s="210"/>
      <c r="H25" s="210"/>
      <c r="I25" s="210"/>
      <c r="J25" s="210"/>
    </row>
    <row r="26" spans="1:10" ht="15.75">
      <c r="A26" s="210" t="s">
        <v>256</v>
      </c>
      <c r="B26" s="210"/>
      <c r="C26" s="210"/>
      <c r="D26" s="210"/>
      <c r="E26" s="210"/>
      <c r="F26" s="210"/>
      <c r="G26" s="210"/>
      <c r="H26" s="164"/>
      <c r="I26" s="164"/>
      <c r="J26" s="164"/>
    </row>
    <row r="27" spans="1:10" ht="15.75">
      <c r="A27" s="193" t="s">
        <v>66</v>
      </c>
      <c r="B27" s="193"/>
      <c r="C27" s="193"/>
      <c r="D27" s="193"/>
      <c r="E27" s="193"/>
      <c r="F27" s="193"/>
      <c r="G27" s="193"/>
      <c r="H27" s="193"/>
      <c r="I27" s="193"/>
      <c r="J27" s="193"/>
    </row>
    <row r="28" spans="1:10" ht="71.25" customHeight="1">
      <c r="A28" s="201" t="s">
        <v>295</v>
      </c>
      <c r="B28" s="201"/>
      <c r="C28" s="201"/>
      <c r="D28" s="201"/>
      <c r="E28" s="201"/>
      <c r="F28" s="201"/>
      <c r="G28" s="201"/>
      <c r="H28" s="201"/>
      <c r="I28" s="201"/>
      <c r="J28" s="201"/>
    </row>
    <row r="29" spans="1:10" ht="33" customHeight="1">
      <c r="A29" s="65"/>
      <c r="B29" s="65"/>
      <c r="C29" s="65"/>
      <c r="D29" s="65"/>
      <c r="E29" s="65"/>
      <c r="F29" s="65"/>
      <c r="G29" s="65"/>
      <c r="H29" s="65"/>
      <c r="I29" s="65"/>
      <c r="J29" s="65"/>
    </row>
    <row r="30" spans="1:2" ht="15.75">
      <c r="A30" s="2"/>
      <c r="B30" s="2"/>
    </row>
    <row r="32" spans="1:2" ht="15.75">
      <c r="A32" s="2"/>
      <c r="B32" s="2"/>
    </row>
  </sheetData>
  <sheetProtection/>
  <mergeCells count="33">
    <mergeCell ref="A27:J27"/>
    <mergeCell ref="A28:J28"/>
    <mergeCell ref="A20:J20"/>
    <mergeCell ref="A21:J21"/>
    <mergeCell ref="A22:J22"/>
    <mergeCell ref="A23:J23"/>
    <mergeCell ref="A24:J24"/>
    <mergeCell ref="A25:J25"/>
    <mergeCell ref="A26:G26"/>
    <mergeCell ref="D14:H14"/>
    <mergeCell ref="I14:J14"/>
    <mergeCell ref="D15:H15"/>
    <mergeCell ref="I15:J15"/>
    <mergeCell ref="A17:J17"/>
    <mergeCell ref="A19:J19"/>
    <mergeCell ref="A12:F12"/>
    <mergeCell ref="G12:H12"/>
    <mergeCell ref="I12:J12"/>
    <mergeCell ref="A13:F13"/>
    <mergeCell ref="G13:H13"/>
    <mergeCell ref="I13:J13"/>
    <mergeCell ref="A9:F9"/>
    <mergeCell ref="G9:H9"/>
    <mergeCell ref="I9:J9"/>
    <mergeCell ref="A10:F10"/>
    <mergeCell ref="G10:H10"/>
    <mergeCell ref="I10:J10"/>
    <mergeCell ref="H1:J1"/>
    <mergeCell ref="H2:J2"/>
    <mergeCell ref="H3:J3"/>
    <mergeCell ref="H4:J4"/>
    <mergeCell ref="H5:J5"/>
    <mergeCell ref="A7:J7"/>
  </mergeCells>
  <printOptions/>
  <pageMargins left="0.7086614173228347" right="0.31496062992125984" top="0.7480314960629921" bottom="0.7480314960629921" header="0.31496062992125984" footer="0.31496062992125984"/>
  <pageSetup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J28"/>
  <sheetViews>
    <sheetView view="pageBreakPreview" zoomScaleSheetLayoutView="100" zoomScalePageLayoutView="0" workbookViewId="0" topLeftCell="A4">
      <selection activeCell="A20" sqref="A20:IV24"/>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1.7109375" style="0" customWidth="1"/>
    <col min="9" max="9" width="16.00390625" style="0" customWidth="1"/>
    <col min="10" max="10" width="6.57421875" style="0" customWidth="1"/>
  </cols>
  <sheetData>
    <row r="1" spans="3:10" ht="15.75">
      <c r="C1" s="6"/>
      <c r="D1" s="6"/>
      <c r="E1" s="6"/>
      <c r="F1" s="6"/>
      <c r="G1" s="6"/>
      <c r="H1" s="205" t="s">
        <v>0</v>
      </c>
      <c r="I1" s="205"/>
      <c r="J1" s="205"/>
    </row>
    <row r="2" spans="3:10" ht="15.75">
      <c r="C2" s="6"/>
      <c r="D2" s="6"/>
      <c r="E2" s="6"/>
      <c r="F2" s="6"/>
      <c r="G2" s="6"/>
      <c r="H2" s="205" t="s">
        <v>1</v>
      </c>
      <c r="I2" s="205"/>
      <c r="J2" s="205"/>
    </row>
    <row r="3" spans="3:10" ht="15.75">
      <c r="C3" s="6"/>
      <c r="D3" s="6"/>
      <c r="E3" s="6"/>
      <c r="F3" s="6"/>
      <c r="G3" s="6"/>
      <c r="H3" s="205" t="s">
        <v>2</v>
      </c>
      <c r="I3" s="205"/>
      <c r="J3" s="205"/>
    </row>
    <row r="4" spans="1:10" ht="15.75">
      <c r="A4" s="1"/>
      <c r="B4" s="1"/>
      <c r="C4" s="6"/>
      <c r="D4" s="6"/>
      <c r="E4" s="6"/>
      <c r="F4" s="6"/>
      <c r="G4" s="6"/>
      <c r="H4" s="205" t="s">
        <v>11</v>
      </c>
      <c r="I4" s="205"/>
      <c r="J4" s="205"/>
    </row>
    <row r="5" spans="1:10" ht="15.75">
      <c r="A5" s="6"/>
      <c r="B5" s="6"/>
      <c r="C5" s="6"/>
      <c r="D5" s="6"/>
      <c r="E5" s="6"/>
      <c r="F5" s="6"/>
      <c r="G5" s="6"/>
      <c r="H5" s="205" t="s">
        <v>12</v>
      </c>
      <c r="I5" s="205"/>
      <c r="J5" s="205"/>
    </row>
    <row r="6" spans="1:10" ht="9.75" customHeight="1">
      <c r="A6" s="6"/>
      <c r="B6" s="6"/>
      <c r="C6" s="6"/>
      <c r="D6" s="6"/>
      <c r="E6" s="6"/>
      <c r="F6" s="6"/>
      <c r="G6" s="6"/>
      <c r="H6" s="6"/>
      <c r="I6" s="6"/>
      <c r="J6" s="6"/>
    </row>
    <row r="7" spans="1:10" ht="18.75">
      <c r="A7" s="191" t="s">
        <v>220</v>
      </c>
      <c r="B7" s="191"/>
      <c r="C7" s="191"/>
      <c r="D7" s="191"/>
      <c r="E7" s="191"/>
      <c r="F7" s="191"/>
      <c r="G7" s="191"/>
      <c r="H7" s="191"/>
      <c r="I7" s="191"/>
      <c r="J7" s="191"/>
    </row>
    <row r="8" spans="1:10" ht="9" customHeight="1">
      <c r="A8" s="6"/>
      <c r="B8" s="6"/>
      <c r="C8" s="6"/>
      <c r="D8" s="6"/>
      <c r="E8" s="6"/>
      <c r="F8" s="6"/>
      <c r="G8" s="6"/>
      <c r="H8" s="6"/>
      <c r="I8" s="6"/>
      <c r="J8" s="6"/>
    </row>
    <row r="9" spans="1:10" ht="15.75">
      <c r="A9" s="190" t="s">
        <v>122</v>
      </c>
      <c r="B9" s="190"/>
      <c r="C9" s="190"/>
      <c r="D9" s="190"/>
      <c r="E9" s="190"/>
      <c r="F9" s="190"/>
      <c r="G9" s="192" t="s">
        <v>123</v>
      </c>
      <c r="H9" s="192"/>
      <c r="I9" s="192" t="s">
        <v>124</v>
      </c>
      <c r="J9" s="192"/>
    </row>
    <row r="10" spans="1:10" ht="27.75" customHeight="1">
      <c r="A10" s="203" t="s">
        <v>18</v>
      </c>
      <c r="B10" s="203"/>
      <c r="C10" s="203"/>
      <c r="D10" s="203"/>
      <c r="E10" s="203"/>
      <c r="F10" s="203"/>
      <c r="G10" s="204" t="s">
        <v>76</v>
      </c>
      <c r="H10" s="204"/>
      <c r="I10" s="204" t="s">
        <v>74</v>
      </c>
      <c r="J10" s="204"/>
    </row>
    <row r="11" spans="1:10" ht="12.75" customHeight="1">
      <c r="A11" s="34"/>
      <c r="B11" s="34"/>
      <c r="C11" s="34"/>
      <c r="D11" s="34"/>
      <c r="E11" s="34"/>
      <c r="F11" s="34"/>
      <c r="G11" s="38"/>
      <c r="H11" s="38"/>
      <c r="I11" s="38"/>
      <c r="J11" s="38"/>
    </row>
    <row r="12" spans="1:10" ht="18.75" customHeight="1">
      <c r="A12" s="190" t="s">
        <v>125</v>
      </c>
      <c r="B12" s="190"/>
      <c r="C12" s="190"/>
      <c r="D12" s="190"/>
      <c r="E12" s="190"/>
      <c r="F12" s="190"/>
      <c r="G12" s="192" t="s">
        <v>123</v>
      </c>
      <c r="H12" s="192"/>
      <c r="I12" s="192" t="s">
        <v>126</v>
      </c>
      <c r="J12" s="192"/>
    </row>
    <row r="13" spans="1:10" ht="40.5" customHeight="1">
      <c r="A13" s="203" t="s">
        <v>19</v>
      </c>
      <c r="B13" s="203"/>
      <c r="C13" s="203"/>
      <c r="D13" s="203"/>
      <c r="E13" s="203"/>
      <c r="F13" s="203"/>
      <c r="G13" s="204" t="s">
        <v>84</v>
      </c>
      <c r="H13" s="204"/>
      <c r="I13" s="204" t="s">
        <v>74</v>
      </c>
      <c r="J13" s="204"/>
    </row>
    <row r="14" spans="1:10" ht="21.75" customHeight="1">
      <c r="A14" s="60" t="s">
        <v>200</v>
      </c>
      <c r="B14" s="81">
        <v>7370</v>
      </c>
      <c r="C14" s="62" t="s">
        <v>110</v>
      </c>
      <c r="D14" s="206" t="s">
        <v>105</v>
      </c>
      <c r="E14" s="206"/>
      <c r="F14" s="206"/>
      <c r="G14" s="206"/>
      <c r="H14" s="206"/>
      <c r="I14" s="199">
        <v>22564000000</v>
      </c>
      <c r="J14" s="199"/>
    </row>
    <row r="15" spans="1:10" ht="93" customHeight="1">
      <c r="A15" s="63" t="s">
        <v>86</v>
      </c>
      <c r="B15" s="63" t="s">
        <v>87</v>
      </c>
      <c r="C15" s="63" t="s">
        <v>88</v>
      </c>
      <c r="D15" s="204" t="s">
        <v>85</v>
      </c>
      <c r="E15" s="204"/>
      <c r="F15" s="204"/>
      <c r="G15" s="204"/>
      <c r="H15" s="204"/>
      <c r="I15" s="204" t="s">
        <v>75</v>
      </c>
      <c r="J15" s="204"/>
    </row>
    <row r="16" spans="1:10" ht="3" customHeight="1">
      <c r="A16" s="34"/>
      <c r="B16" s="34"/>
      <c r="C16" s="34"/>
      <c r="D16" s="34"/>
      <c r="E16" s="34"/>
      <c r="F16" s="34"/>
      <c r="G16" s="12"/>
      <c r="H16" s="12"/>
      <c r="I16" s="12"/>
      <c r="J16" s="12"/>
    </row>
    <row r="17" spans="1:10" ht="15.75">
      <c r="A17" s="193" t="s">
        <v>221</v>
      </c>
      <c r="B17" s="193"/>
      <c r="C17" s="193"/>
      <c r="D17" s="193"/>
      <c r="E17" s="193"/>
      <c r="F17" s="193"/>
      <c r="G17" s="193"/>
      <c r="H17" s="193"/>
      <c r="I17" s="193"/>
      <c r="J17" s="193"/>
    </row>
    <row r="18" spans="1:10" ht="6.75" customHeight="1">
      <c r="A18" s="6"/>
      <c r="B18" s="6"/>
      <c r="C18" s="6"/>
      <c r="D18" s="6"/>
      <c r="E18" s="6"/>
      <c r="F18" s="6"/>
      <c r="G18" s="6"/>
      <c r="H18" s="6"/>
      <c r="I18" s="6"/>
      <c r="J18" s="6"/>
    </row>
    <row r="19" spans="1:10" ht="21.75" customHeight="1">
      <c r="A19" s="193" t="s">
        <v>64</v>
      </c>
      <c r="B19" s="193"/>
      <c r="C19" s="193"/>
      <c r="D19" s="193"/>
      <c r="E19" s="193"/>
      <c r="F19" s="193"/>
      <c r="G19" s="193"/>
      <c r="H19" s="193"/>
      <c r="I19" s="193"/>
      <c r="J19" s="193"/>
    </row>
    <row r="20" spans="1:10" s="144" customFormat="1" ht="15" customHeight="1">
      <c r="A20" s="207" t="s">
        <v>287</v>
      </c>
      <c r="B20" s="207"/>
      <c r="C20" s="207"/>
      <c r="D20" s="207"/>
      <c r="E20" s="207"/>
      <c r="F20" s="207"/>
      <c r="G20" s="207"/>
      <c r="H20" s="207"/>
      <c r="I20" s="207"/>
      <c r="J20" s="207"/>
    </row>
    <row r="21" spans="1:10" s="144" customFormat="1" ht="15.75">
      <c r="A21" s="211" t="s">
        <v>65</v>
      </c>
      <c r="B21" s="211"/>
      <c r="C21" s="211"/>
      <c r="D21" s="211"/>
      <c r="E21" s="211"/>
      <c r="F21" s="211"/>
      <c r="G21" s="211"/>
      <c r="H21" s="211"/>
      <c r="I21" s="211"/>
      <c r="J21" s="211"/>
    </row>
    <row r="22" spans="1:10" s="144" customFormat="1" ht="31.5" customHeight="1">
      <c r="A22" s="201" t="s">
        <v>286</v>
      </c>
      <c r="B22" s="201"/>
      <c r="C22" s="201"/>
      <c r="D22" s="201"/>
      <c r="E22" s="201"/>
      <c r="F22" s="201"/>
      <c r="G22" s="201"/>
      <c r="H22" s="201"/>
      <c r="I22" s="201"/>
      <c r="J22" s="201"/>
    </row>
    <row r="23" spans="1:10" s="144" customFormat="1" ht="15.75">
      <c r="A23" s="211" t="s">
        <v>66</v>
      </c>
      <c r="B23" s="211"/>
      <c r="C23" s="211"/>
      <c r="D23" s="211"/>
      <c r="E23" s="211"/>
      <c r="F23" s="211"/>
      <c r="G23" s="211"/>
      <c r="H23" s="211"/>
      <c r="I23" s="211"/>
      <c r="J23" s="211"/>
    </row>
    <row r="24" spans="1:10" s="144" customFormat="1" ht="33.75" customHeight="1">
      <c r="A24" s="201" t="s">
        <v>201</v>
      </c>
      <c r="B24" s="201"/>
      <c r="C24" s="201"/>
      <c r="D24" s="201"/>
      <c r="E24" s="201"/>
      <c r="F24" s="201"/>
      <c r="G24" s="201"/>
      <c r="H24" s="201"/>
      <c r="I24" s="201"/>
      <c r="J24" s="201"/>
    </row>
    <row r="25" spans="1:10" ht="33" customHeight="1">
      <c r="A25" s="82"/>
      <c r="B25" s="82"/>
      <c r="C25" s="82"/>
      <c r="D25" s="82"/>
      <c r="E25" s="82"/>
      <c r="F25" s="82"/>
      <c r="G25" s="82"/>
      <c r="H25" s="82"/>
      <c r="I25" s="82"/>
      <c r="J25" s="82"/>
    </row>
    <row r="26" spans="1:2" ht="15.75">
      <c r="A26" s="2"/>
      <c r="B26" s="2"/>
    </row>
    <row r="28" spans="1:2" ht="15.75">
      <c r="A28" s="2"/>
      <c r="B28" s="2"/>
    </row>
  </sheetData>
  <sheetProtection/>
  <mergeCells count="29">
    <mergeCell ref="A23:J23"/>
    <mergeCell ref="A24:J24"/>
    <mergeCell ref="A20:J20"/>
    <mergeCell ref="A21:J21"/>
    <mergeCell ref="A22:J22"/>
    <mergeCell ref="D14:H14"/>
    <mergeCell ref="I14:J14"/>
    <mergeCell ref="D15:H15"/>
    <mergeCell ref="I15:J15"/>
    <mergeCell ref="A17:J17"/>
    <mergeCell ref="A19:J19"/>
    <mergeCell ref="A12:F12"/>
    <mergeCell ref="G12:H12"/>
    <mergeCell ref="I12:J12"/>
    <mergeCell ref="A13:F13"/>
    <mergeCell ref="G13:H13"/>
    <mergeCell ref="I13:J13"/>
    <mergeCell ref="A9:F9"/>
    <mergeCell ref="G9:H9"/>
    <mergeCell ref="I9:J9"/>
    <mergeCell ref="A10:F10"/>
    <mergeCell ref="G10:H10"/>
    <mergeCell ref="I10:J10"/>
    <mergeCell ref="H1:J1"/>
    <mergeCell ref="H2:J2"/>
    <mergeCell ref="H3:J3"/>
    <mergeCell ref="H4:J4"/>
    <mergeCell ref="H5:J5"/>
    <mergeCell ref="A7:J7"/>
  </mergeCells>
  <printOptions/>
  <pageMargins left="0.7086614173228347" right="0.31496062992125984" top="0.7480314960629921" bottom="0.7480314960629921" header="0.31496062992125984" footer="0.31496062992125984"/>
  <pageSetup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tabColor theme="9" tint="-0.4999699890613556"/>
  </sheetPr>
  <dimension ref="A1:N24"/>
  <sheetViews>
    <sheetView view="pageBreakPreview" zoomScaleSheetLayoutView="100" zoomScalePageLayoutView="0" workbookViewId="0" topLeftCell="C10">
      <selection activeCell="K9" sqref="K9"/>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67</v>
      </c>
      <c r="B1" s="193"/>
      <c r="C1" s="193"/>
      <c r="D1" s="193"/>
      <c r="E1" s="193"/>
      <c r="F1" s="193"/>
      <c r="G1" s="193"/>
      <c r="H1" s="193"/>
      <c r="I1" s="193"/>
      <c r="J1" s="193"/>
      <c r="K1" s="193"/>
      <c r="L1" s="193"/>
      <c r="M1" s="193"/>
    </row>
    <row r="2" ht="5.25" customHeight="1"/>
    <row r="3" spans="1:13" ht="15.75">
      <c r="A3" s="193" t="s">
        <v>245</v>
      </c>
      <c r="B3" s="193"/>
      <c r="C3" s="193"/>
      <c r="D3" s="193"/>
      <c r="E3" s="193"/>
      <c r="F3" s="193"/>
      <c r="G3" s="193"/>
      <c r="H3" s="193"/>
      <c r="I3" s="193"/>
      <c r="J3" s="193"/>
      <c r="K3" s="193"/>
      <c r="L3" s="193"/>
      <c r="M3" s="193"/>
    </row>
    <row r="4" ht="4.5" customHeight="1">
      <c r="N4" s="43" t="s">
        <v>17</v>
      </c>
    </row>
    <row r="5" spans="1:14" ht="15.75" customHeight="1">
      <c r="A5" s="165" t="s">
        <v>20</v>
      </c>
      <c r="B5" s="165" t="s">
        <v>4</v>
      </c>
      <c r="C5" s="165" t="s">
        <v>214</v>
      </c>
      <c r="D5" s="165"/>
      <c r="E5" s="165"/>
      <c r="F5" s="165"/>
      <c r="G5" s="165" t="s">
        <v>215</v>
      </c>
      <c r="H5" s="165"/>
      <c r="I5" s="165"/>
      <c r="J5" s="165"/>
      <c r="K5" s="165" t="s">
        <v>216</v>
      </c>
      <c r="L5" s="165"/>
      <c r="M5" s="165"/>
      <c r="N5" s="165"/>
    </row>
    <row r="6" spans="1:14" ht="54.75" customHeight="1">
      <c r="A6" s="165"/>
      <c r="B6" s="165"/>
      <c r="C6" s="15" t="s">
        <v>21</v>
      </c>
      <c r="D6" s="15" t="s">
        <v>22</v>
      </c>
      <c r="E6" s="15" t="s">
        <v>23</v>
      </c>
      <c r="F6" s="17" t="s">
        <v>30</v>
      </c>
      <c r="G6" s="15" t="s">
        <v>21</v>
      </c>
      <c r="H6" s="15" t="s">
        <v>22</v>
      </c>
      <c r="I6" s="15" t="s">
        <v>23</v>
      </c>
      <c r="J6" s="15" t="s">
        <v>29</v>
      </c>
      <c r="K6" s="15" t="s">
        <v>21</v>
      </c>
      <c r="L6" s="15" t="s">
        <v>22</v>
      </c>
      <c r="M6" s="15" t="s">
        <v>23</v>
      </c>
      <c r="N6" s="15" t="s">
        <v>32</v>
      </c>
    </row>
    <row r="7" spans="1:14" ht="15.75">
      <c r="A7" s="15">
        <v>1</v>
      </c>
      <c r="B7" s="15">
        <v>2</v>
      </c>
      <c r="C7" s="15">
        <v>3</v>
      </c>
      <c r="D7" s="15">
        <v>4</v>
      </c>
      <c r="E7" s="15">
        <v>5</v>
      </c>
      <c r="F7" s="15">
        <v>6</v>
      </c>
      <c r="G7" s="15">
        <v>7</v>
      </c>
      <c r="H7" s="15">
        <v>8</v>
      </c>
      <c r="I7" s="15">
        <v>9</v>
      </c>
      <c r="J7" s="15">
        <v>10</v>
      </c>
      <c r="K7" s="15">
        <v>11</v>
      </c>
      <c r="L7" s="15">
        <v>12</v>
      </c>
      <c r="M7" s="15">
        <v>13</v>
      </c>
      <c r="N7" s="15">
        <v>14</v>
      </c>
    </row>
    <row r="8" spans="1:14" ht="47.25">
      <c r="A8" s="15">
        <v>2717610</v>
      </c>
      <c r="B8" s="16" t="s">
        <v>24</v>
      </c>
      <c r="C8" s="15">
        <v>4020695.07</v>
      </c>
      <c r="D8" s="15" t="s">
        <v>25</v>
      </c>
      <c r="E8" s="15" t="s">
        <v>25</v>
      </c>
      <c r="F8" s="15">
        <f>C8</f>
        <v>4020695.07</v>
      </c>
      <c r="G8" s="15">
        <v>4452230</v>
      </c>
      <c r="H8" s="15" t="s">
        <v>25</v>
      </c>
      <c r="I8" s="15" t="s">
        <v>25</v>
      </c>
      <c r="J8" s="15">
        <f>G8</f>
        <v>4452230</v>
      </c>
      <c r="K8" s="15">
        <v>5260060</v>
      </c>
      <c r="L8" s="15" t="s">
        <v>25</v>
      </c>
      <c r="M8" s="15" t="s">
        <v>25</v>
      </c>
      <c r="N8" s="15">
        <f>K8</f>
        <v>5260060</v>
      </c>
    </row>
    <row r="9" spans="1:14" ht="98.25" customHeight="1">
      <c r="A9" s="15"/>
      <c r="B9" s="16" t="s">
        <v>27</v>
      </c>
      <c r="C9" s="15" t="s">
        <v>25</v>
      </c>
      <c r="D9" s="15"/>
      <c r="E9" s="15"/>
      <c r="F9" s="15">
        <v>0</v>
      </c>
      <c r="G9" s="15" t="s">
        <v>25</v>
      </c>
      <c r="H9" s="15"/>
      <c r="I9" s="15"/>
      <c r="J9" s="15">
        <v>0</v>
      </c>
      <c r="K9" s="15"/>
      <c r="L9" s="15"/>
      <c r="M9" s="15"/>
      <c r="N9" s="15"/>
    </row>
    <row r="10" spans="1:14" ht="78.75">
      <c r="A10" s="15"/>
      <c r="B10" s="16" t="s">
        <v>28</v>
      </c>
      <c r="C10" s="15" t="s">
        <v>25</v>
      </c>
      <c r="D10" s="15"/>
      <c r="E10" s="15"/>
      <c r="F10" s="15"/>
      <c r="G10" s="15" t="s">
        <v>25</v>
      </c>
      <c r="H10" s="15"/>
      <c r="I10" s="15"/>
      <c r="J10" s="15">
        <v>0</v>
      </c>
      <c r="K10" s="15" t="s">
        <v>25</v>
      </c>
      <c r="L10" s="15"/>
      <c r="M10" s="15"/>
      <c r="N10" s="15"/>
    </row>
    <row r="11" spans="1:14" ht="47.25">
      <c r="A11" s="15"/>
      <c r="B11" s="16" t="s">
        <v>26</v>
      </c>
      <c r="C11" s="15" t="s">
        <v>25</v>
      </c>
      <c r="D11" s="15"/>
      <c r="E11" s="15"/>
      <c r="F11" s="15">
        <v>0</v>
      </c>
      <c r="G11" s="15" t="s">
        <v>25</v>
      </c>
      <c r="H11" s="15"/>
      <c r="I11" s="15"/>
      <c r="J11" s="15">
        <v>0</v>
      </c>
      <c r="K11" s="15" t="s">
        <v>25</v>
      </c>
      <c r="L11" s="15"/>
      <c r="M11" s="15"/>
      <c r="N11" s="15"/>
    </row>
    <row r="12" spans="1:14" ht="15.75">
      <c r="A12" s="15"/>
      <c r="B12" s="15" t="s">
        <v>15</v>
      </c>
      <c r="C12" s="15">
        <f>SUM(C8:C11)</f>
        <v>4020695.07</v>
      </c>
      <c r="D12" s="45">
        <f>SUM(D8:D11)</f>
        <v>0</v>
      </c>
      <c r="E12" s="45">
        <f>SUM(E8:E11)</f>
        <v>0</v>
      </c>
      <c r="F12" s="45">
        <f>SUM(F8:F11)</f>
        <v>4020695.07</v>
      </c>
      <c r="G12" s="15">
        <f>G8</f>
        <v>4452230</v>
      </c>
      <c r="H12" s="15">
        <v>0</v>
      </c>
      <c r="I12" s="15">
        <v>0</v>
      </c>
      <c r="J12" s="15">
        <f>J8</f>
        <v>4452230</v>
      </c>
      <c r="K12" s="15">
        <f>K8</f>
        <v>5260060</v>
      </c>
      <c r="L12" s="15"/>
      <c r="M12" s="15"/>
      <c r="N12" s="15">
        <f>N8</f>
        <v>5260060</v>
      </c>
    </row>
    <row r="13" ht="6.75" customHeight="1"/>
    <row r="14" spans="1:13" ht="15.75">
      <c r="A14" s="193" t="s">
        <v>230</v>
      </c>
      <c r="B14" s="193"/>
      <c r="C14" s="193"/>
      <c r="D14" s="193"/>
      <c r="E14" s="193"/>
      <c r="F14" s="193"/>
      <c r="G14" s="193"/>
      <c r="H14" s="193"/>
      <c r="I14" s="193"/>
      <c r="J14" s="193"/>
      <c r="K14" s="193"/>
      <c r="L14" s="193"/>
      <c r="M14" s="193"/>
    </row>
    <row r="15" ht="4.5" customHeight="1">
      <c r="N15" s="43" t="s">
        <v>17</v>
      </c>
    </row>
    <row r="16" spans="1:14" ht="15" customHeight="1">
      <c r="A16" s="165" t="s">
        <v>20</v>
      </c>
      <c r="B16" s="165" t="s">
        <v>4</v>
      </c>
      <c r="C16" s="217" t="s">
        <v>90</v>
      </c>
      <c r="D16" s="217"/>
      <c r="E16" s="217"/>
      <c r="F16" s="217"/>
      <c r="G16" s="217"/>
      <c r="H16" s="217"/>
      <c r="I16" s="214" t="s">
        <v>217</v>
      </c>
      <c r="J16" s="215"/>
      <c r="K16" s="215"/>
      <c r="L16" s="215"/>
      <c r="M16" s="215"/>
      <c r="N16" s="216"/>
    </row>
    <row r="17" spans="1:14" ht="15" customHeight="1">
      <c r="A17" s="165"/>
      <c r="B17" s="165"/>
      <c r="C17" s="213" t="s">
        <v>21</v>
      </c>
      <c r="D17" s="213"/>
      <c r="E17" s="213" t="s">
        <v>22</v>
      </c>
      <c r="F17" s="213"/>
      <c r="G17" s="213" t="s">
        <v>23</v>
      </c>
      <c r="H17" s="213" t="s">
        <v>30</v>
      </c>
      <c r="I17" s="213" t="s">
        <v>21</v>
      </c>
      <c r="J17" s="213"/>
      <c r="K17" s="213" t="s">
        <v>22</v>
      </c>
      <c r="L17" s="213"/>
      <c r="M17" s="213" t="s">
        <v>23</v>
      </c>
      <c r="N17" s="213" t="s">
        <v>31</v>
      </c>
    </row>
    <row r="18" spans="1:14" ht="31.5" customHeight="1">
      <c r="A18" s="165"/>
      <c r="B18" s="165"/>
      <c r="C18" s="213"/>
      <c r="D18" s="213"/>
      <c r="E18" s="213"/>
      <c r="F18" s="213"/>
      <c r="G18" s="213"/>
      <c r="H18" s="213"/>
      <c r="I18" s="213"/>
      <c r="J18" s="213"/>
      <c r="K18" s="213"/>
      <c r="L18" s="213"/>
      <c r="M18" s="213"/>
      <c r="N18" s="213"/>
    </row>
    <row r="19" spans="1:14" ht="15.75">
      <c r="A19" s="15">
        <v>1</v>
      </c>
      <c r="B19" s="15">
        <v>2</v>
      </c>
      <c r="C19" s="217">
        <v>3</v>
      </c>
      <c r="D19" s="217"/>
      <c r="E19" s="217">
        <v>4</v>
      </c>
      <c r="F19" s="217"/>
      <c r="G19" s="19">
        <v>5</v>
      </c>
      <c r="H19" s="19">
        <v>6</v>
      </c>
      <c r="I19" s="217">
        <v>7</v>
      </c>
      <c r="J19" s="217"/>
      <c r="K19" s="217">
        <v>8</v>
      </c>
      <c r="L19" s="217"/>
      <c r="M19" s="19">
        <v>9</v>
      </c>
      <c r="N19" s="19">
        <v>10</v>
      </c>
    </row>
    <row r="20" spans="1:14" ht="47.25">
      <c r="A20" s="15">
        <v>2717610</v>
      </c>
      <c r="B20" s="16" t="s">
        <v>24</v>
      </c>
      <c r="C20" s="180">
        <v>8842043</v>
      </c>
      <c r="D20" s="180"/>
      <c r="E20" s="180" t="s">
        <v>25</v>
      </c>
      <c r="F20" s="180"/>
      <c r="G20" s="20" t="s">
        <v>25</v>
      </c>
      <c r="H20" s="20">
        <f>C20</f>
        <v>8842043</v>
      </c>
      <c r="I20" s="180">
        <v>9714101</v>
      </c>
      <c r="J20" s="180"/>
      <c r="K20" s="180" t="s">
        <v>25</v>
      </c>
      <c r="L20" s="180"/>
      <c r="M20" s="20" t="s">
        <v>25</v>
      </c>
      <c r="N20" s="20">
        <v>9764101</v>
      </c>
    </row>
    <row r="21" spans="1:14" ht="99" customHeight="1">
      <c r="A21" s="15"/>
      <c r="B21" s="16" t="s">
        <v>27</v>
      </c>
      <c r="C21" s="180" t="s">
        <v>25</v>
      </c>
      <c r="D21" s="180"/>
      <c r="E21" s="180"/>
      <c r="F21" s="180"/>
      <c r="G21" s="20"/>
      <c r="H21" s="20"/>
      <c r="I21" s="180" t="s">
        <v>25</v>
      </c>
      <c r="J21" s="180"/>
      <c r="K21" s="180"/>
      <c r="L21" s="180"/>
      <c r="M21" s="20"/>
      <c r="N21" s="20"/>
    </row>
    <row r="22" spans="1:14" ht="78.75">
      <c r="A22" s="15"/>
      <c r="B22" s="16" t="s">
        <v>28</v>
      </c>
      <c r="C22" s="180" t="s">
        <v>25</v>
      </c>
      <c r="D22" s="180"/>
      <c r="E22" s="180"/>
      <c r="F22" s="180"/>
      <c r="G22" s="20"/>
      <c r="H22" s="20"/>
      <c r="I22" s="180" t="s">
        <v>25</v>
      </c>
      <c r="J22" s="180"/>
      <c r="K22" s="180"/>
      <c r="L22" s="180"/>
      <c r="M22" s="20"/>
      <c r="N22" s="20"/>
    </row>
    <row r="23" spans="1:14" ht="47.25">
      <c r="A23" s="15"/>
      <c r="B23" s="16" t="s">
        <v>26</v>
      </c>
      <c r="C23" s="180" t="s">
        <v>25</v>
      </c>
      <c r="D23" s="180"/>
      <c r="E23" s="180"/>
      <c r="F23" s="180"/>
      <c r="G23" s="20"/>
      <c r="H23" s="20"/>
      <c r="I23" s="180" t="s">
        <v>25</v>
      </c>
      <c r="J23" s="180"/>
      <c r="K23" s="180"/>
      <c r="L23" s="180"/>
      <c r="M23" s="20"/>
      <c r="N23" s="20"/>
    </row>
    <row r="24" spans="1:14" ht="15.75">
      <c r="A24" s="15"/>
      <c r="B24" s="15" t="s">
        <v>15</v>
      </c>
      <c r="C24" s="212">
        <f>C20</f>
        <v>8842043</v>
      </c>
      <c r="D24" s="212"/>
      <c r="E24" s="180"/>
      <c r="F24" s="180"/>
      <c r="G24" s="70"/>
      <c r="H24" s="70">
        <f>H20</f>
        <v>8842043</v>
      </c>
      <c r="I24" s="212">
        <f>I20</f>
        <v>9714101</v>
      </c>
      <c r="J24" s="212"/>
      <c r="K24" s="212"/>
      <c r="L24" s="212"/>
      <c r="M24" s="77"/>
      <c r="N24" s="77">
        <f>N20</f>
        <v>9764101</v>
      </c>
    </row>
  </sheetData>
  <sheetProtection/>
  <mergeCells count="45">
    <mergeCell ref="A14:M14"/>
    <mergeCell ref="M17:M18"/>
    <mergeCell ref="A3:M3"/>
    <mergeCell ref="A1:I1"/>
    <mergeCell ref="J1:M1"/>
    <mergeCell ref="C5:F5"/>
    <mergeCell ref="G5:J5"/>
    <mergeCell ref="A5:A6"/>
    <mergeCell ref="B5:B6"/>
    <mergeCell ref="I19:J19"/>
    <mergeCell ref="K19:L19"/>
    <mergeCell ref="H17:H18"/>
    <mergeCell ref="G17:G18"/>
    <mergeCell ref="E17:F18"/>
    <mergeCell ref="E21:F21"/>
    <mergeCell ref="E22:F22"/>
    <mergeCell ref="E23:F23"/>
    <mergeCell ref="E24:F24"/>
    <mergeCell ref="C20:D20"/>
    <mergeCell ref="A16:A18"/>
    <mergeCell ref="B16:B18"/>
    <mergeCell ref="C16:H16"/>
    <mergeCell ref="E19:F19"/>
    <mergeCell ref="C17:D18"/>
    <mergeCell ref="C19:D19"/>
    <mergeCell ref="I24:J24"/>
    <mergeCell ref="K20:L20"/>
    <mergeCell ref="K21:L21"/>
    <mergeCell ref="K22:L22"/>
    <mergeCell ref="K23:L23"/>
    <mergeCell ref="C21:D21"/>
    <mergeCell ref="C22:D22"/>
    <mergeCell ref="C23:D23"/>
    <mergeCell ref="C24:D24"/>
    <mergeCell ref="E20:F20"/>
    <mergeCell ref="K24:L24"/>
    <mergeCell ref="I20:J20"/>
    <mergeCell ref="I21:J21"/>
    <mergeCell ref="I22:J22"/>
    <mergeCell ref="I23:J23"/>
    <mergeCell ref="K5:N5"/>
    <mergeCell ref="N17:N18"/>
    <mergeCell ref="K17:L18"/>
    <mergeCell ref="I17:J18"/>
    <mergeCell ref="I16:N16"/>
  </mergeCells>
  <printOptions/>
  <pageMargins left="0.7086614173228347" right="0.31496062992125984" top="0.7480314960629921" bottom="0.7480314960629921"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N24"/>
  <sheetViews>
    <sheetView view="pageBreakPreview" zoomScaleSheetLayoutView="100" zoomScalePageLayoutView="0" workbookViewId="0" topLeftCell="A18">
      <selection activeCell="I21" sqref="I21:J21"/>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67</v>
      </c>
      <c r="B1" s="193"/>
      <c r="C1" s="193"/>
      <c r="D1" s="193"/>
      <c r="E1" s="193"/>
      <c r="F1" s="193"/>
      <c r="G1" s="193"/>
      <c r="H1" s="193"/>
      <c r="I1" s="193"/>
      <c r="J1" s="193"/>
      <c r="K1" s="193"/>
      <c r="L1" s="193"/>
      <c r="M1" s="193"/>
    </row>
    <row r="2" ht="10.5" customHeight="1"/>
    <row r="3" spans="1:13" ht="15.75">
      <c r="A3" s="193" t="s">
        <v>245</v>
      </c>
      <c r="B3" s="193"/>
      <c r="C3" s="193"/>
      <c r="D3" s="193"/>
      <c r="E3" s="193"/>
      <c r="F3" s="193"/>
      <c r="G3" s="193"/>
      <c r="H3" s="193"/>
      <c r="I3" s="193"/>
      <c r="J3" s="193"/>
      <c r="K3" s="193"/>
      <c r="L3" s="193"/>
      <c r="M3" s="193"/>
    </row>
    <row r="4" ht="15.75">
      <c r="N4" s="43" t="s">
        <v>17</v>
      </c>
    </row>
    <row r="5" spans="1:14" ht="15.75" customHeight="1">
      <c r="A5" s="165" t="s">
        <v>20</v>
      </c>
      <c r="B5" s="165" t="s">
        <v>4</v>
      </c>
      <c r="C5" s="165" t="s">
        <v>214</v>
      </c>
      <c r="D5" s="165"/>
      <c r="E5" s="165"/>
      <c r="F5" s="165"/>
      <c r="G5" s="165" t="s">
        <v>215</v>
      </c>
      <c r="H5" s="165"/>
      <c r="I5" s="165"/>
      <c r="J5" s="165"/>
      <c r="K5" s="165" t="s">
        <v>216</v>
      </c>
      <c r="L5" s="165"/>
      <c r="M5" s="165"/>
      <c r="N5" s="165"/>
    </row>
    <row r="6" spans="1:14" ht="54.75" customHeight="1">
      <c r="A6" s="165"/>
      <c r="B6" s="165"/>
      <c r="C6" s="45" t="s">
        <v>21</v>
      </c>
      <c r="D6" s="45" t="s">
        <v>22</v>
      </c>
      <c r="E6" s="45" t="s">
        <v>23</v>
      </c>
      <c r="F6" s="50" t="s">
        <v>30</v>
      </c>
      <c r="G6" s="45" t="s">
        <v>21</v>
      </c>
      <c r="H6" s="45" t="s">
        <v>22</v>
      </c>
      <c r="I6" s="45" t="s">
        <v>23</v>
      </c>
      <c r="J6" s="45" t="s">
        <v>29</v>
      </c>
      <c r="K6" s="45" t="s">
        <v>21</v>
      </c>
      <c r="L6" s="45" t="s">
        <v>22</v>
      </c>
      <c r="M6" s="45" t="s">
        <v>23</v>
      </c>
      <c r="N6" s="45" t="s">
        <v>32</v>
      </c>
    </row>
    <row r="7" spans="1:14" ht="15.75">
      <c r="A7" s="45">
        <v>1</v>
      </c>
      <c r="B7" s="45">
        <v>2</v>
      </c>
      <c r="C7" s="45">
        <v>3</v>
      </c>
      <c r="D7" s="45">
        <v>4</v>
      </c>
      <c r="E7" s="45">
        <v>5</v>
      </c>
      <c r="F7" s="45">
        <v>6</v>
      </c>
      <c r="G7" s="45">
        <v>7</v>
      </c>
      <c r="H7" s="45">
        <v>8</v>
      </c>
      <c r="I7" s="45">
        <v>9</v>
      </c>
      <c r="J7" s="45">
        <v>10</v>
      </c>
      <c r="K7" s="45">
        <v>11</v>
      </c>
      <c r="L7" s="45">
        <v>12</v>
      </c>
      <c r="M7" s="45">
        <v>13</v>
      </c>
      <c r="N7" s="45">
        <v>14</v>
      </c>
    </row>
    <row r="8" spans="1:14" ht="47.25">
      <c r="A8" s="45">
        <v>2717630</v>
      </c>
      <c r="B8" s="16" t="s">
        <v>24</v>
      </c>
      <c r="C8" s="45">
        <v>319897.2</v>
      </c>
      <c r="D8" s="45" t="s">
        <v>25</v>
      </c>
      <c r="E8" s="45" t="s">
        <v>25</v>
      </c>
      <c r="F8" s="45">
        <f>C8</f>
        <v>319897.2</v>
      </c>
      <c r="G8" s="45">
        <v>1235000</v>
      </c>
      <c r="H8" s="45" t="s">
        <v>25</v>
      </c>
      <c r="I8" s="45" t="s">
        <v>25</v>
      </c>
      <c r="J8" s="45">
        <f>G8</f>
        <v>1235000</v>
      </c>
      <c r="K8" s="45">
        <v>1085000</v>
      </c>
      <c r="L8" s="45" t="s">
        <v>25</v>
      </c>
      <c r="M8" s="45" t="s">
        <v>25</v>
      </c>
      <c r="N8" s="45">
        <f>K8</f>
        <v>1085000</v>
      </c>
    </row>
    <row r="9" spans="1:14" ht="100.5" customHeight="1">
      <c r="A9" s="45"/>
      <c r="B9" s="16" t="s">
        <v>27</v>
      </c>
      <c r="C9" s="45" t="s">
        <v>25</v>
      </c>
      <c r="D9" s="45"/>
      <c r="E9" s="45"/>
      <c r="F9" s="45">
        <v>0</v>
      </c>
      <c r="G9" s="45" t="s">
        <v>25</v>
      </c>
      <c r="H9" s="45"/>
      <c r="I9" s="45"/>
      <c r="J9" s="45">
        <v>0</v>
      </c>
      <c r="K9" s="45" t="s">
        <v>25</v>
      </c>
      <c r="L9" s="45"/>
      <c r="M9" s="45"/>
      <c r="N9" s="45"/>
    </row>
    <row r="10" spans="1:14" ht="78.75">
      <c r="A10" s="45"/>
      <c r="B10" s="16" t="s">
        <v>28</v>
      </c>
      <c r="C10" s="45" t="s">
        <v>25</v>
      </c>
      <c r="D10" s="45"/>
      <c r="E10" s="45"/>
      <c r="F10" s="45">
        <v>0</v>
      </c>
      <c r="G10" s="45" t="s">
        <v>25</v>
      </c>
      <c r="H10" s="45"/>
      <c r="I10" s="45"/>
      <c r="J10" s="45">
        <v>0</v>
      </c>
      <c r="K10" s="45" t="s">
        <v>25</v>
      </c>
      <c r="L10" s="45"/>
      <c r="M10" s="45"/>
      <c r="N10" s="45"/>
    </row>
    <row r="11" spans="1:14" ht="47.25">
      <c r="A11" s="45"/>
      <c r="B11" s="16" t="s">
        <v>26</v>
      </c>
      <c r="C11" s="45" t="s">
        <v>25</v>
      </c>
      <c r="D11" s="45"/>
      <c r="E11" s="45"/>
      <c r="F11" s="45">
        <v>0</v>
      </c>
      <c r="G11" s="45" t="s">
        <v>25</v>
      </c>
      <c r="H11" s="45"/>
      <c r="I11" s="45"/>
      <c r="J11" s="45">
        <v>0</v>
      </c>
      <c r="K11" s="45" t="s">
        <v>25</v>
      </c>
      <c r="L11" s="45"/>
      <c r="M11" s="45"/>
      <c r="N11" s="45"/>
    </row>
    <row r="12" spans="1:14" ht="15.75">
      <c r="A12" s="45"/>
      <c r="B12" s="45" t="s">
        <v>15</v>
      </c>
      <c r="C12" s="45">
        <f>C8</f>
        <v>319897.2</v>
      </c>
      <c r="D12" s="45">
        <v>0</v>
      </c>
      <c r="E12" s="45">
        <v>0</v>
      </c>
      <c r="F12" s="45">
        <f>F8</f>
        <v>319897.2</v>
      </c>
      <c r="G12" s="45">
        <f>G8</f>
        <v>1235000</v>
      </c>
      <c r="H12" s="45">
        <v>0</v>
      </c>
      <c r="I12" s="45">
        <v>0</v>
      </c>
      <c r="J12" s="45">
        <f>J8</f>
        <v>1235000</v>
      </c>
      <c r="K12" s="45">
        <f>K8</f>
        <v>1085000</v>
      </c>
      <c r="L12" s="45"/>
      <c r="M12" s="45"/>
      <c r="N12" s="45">
        <f>N8</f>
        <v>1085000</v>
      </c>
    </row>
    <row r="14" spans="1:13" ht="15.75">
      <c r="A14" s="193" t="s">
        <v>230</v>
      </c>
      <c r="B14" s="193"/>
      <c r="C14" s="193"/>
      <c r="D14" s="193"/>
      <c r="E14" s="193"/>
      <c r="F14" s="193"/>
      <c r="G14" s="193"/>
      <c r="H14" s="193"/>
      <c r="I14" s="193"/>
      <c r="J14" s="193"/>
      <c r="K14" s="193"/>
      <c r="L14" s="193"/>
      <c r="M14" s="193"/>
    </row>
    <row r="15" ht="15.75">
      <c r="N15" s="43" t="s">
        <v>17</v>
      </c>
    </row>
    <row r="16" spans="1:14" ht="15" customHeight="1">
      <c r="A16" s="165" t="s">
        <v>20</v>
      </c>
      <c r="B16" s="165" t="s">
        <v>4</v>
      </c>
      <c r="C16" s="217" t="s">
        <v>90</v>
      </c>
      <c r="D16" s="217"/>
      <c r="E16" s="217"/>
      <c r="F16" s="217"/>
      <c r="G16" s="217"/>
      <c r="H16" s="217"/>
      <c r="I16" s="214" t="s">
        <v>217</v>
      </c>
      <c r="J16" s="215"/>
      <c r="K16" s="215"/>
      <c r="L16" s="215"/>
      <c r="M16" s="215"/>
      <c r="N16" s="216"/>
    </row>
    <row r="17" spans="1:14" ht="15" customHeight="1">
      <c r="A17" s="165"/>
      <c r="B17" s="165"/>
      <c r="C17" s="213" t="s">
        <v>21</v>
      </c>
      <c r="D17" s="213"/>
      <c r="E17" s="213" t="s">
        <v>22</v>
      </c>
      <c r="F17" s="213"/>
      <c r="G17" s="213" t="s">
        <v>23</v>
      </c>
      <c r="H17" s="213" t="s">
        <v>30</v>
      </c>
      <c r="I17" s="213" t="s">
        <v>21</v>
      </c>
      <c r="J17" s="213"/>
      <c r="K17" s="213" t="s">
        <v>22</v>
      </c>
      <c r="L17" s="213"/>
      <c r="M17" s="213" t="s">
        <v>23</v>
      </c>
      <c r="N17" s="213" t="s">
        <v>31</v>
      </c>
    </row>
    <row r="18" spans="1:14" ht="31.5" customHeight="1">
      <c r="A18" s="165"/>
      <c r="B18" s="165"/>
      <c r="C18" s="213"/>
      <c r="D18" s="213"/>
      <c r="E18" s="213"/>
      <c r="F18" s="213"/>
      <c r="G18" s="213"/>
      <c r="H18" s="213"/>
      <c r="I18" s="213"/>
      <c r="J18" s="213"/>
      <c r="K18" s="213"/>
      <c r="L18" s="213"/>
      <c r="M18" s="213"/>
      <c r="N18" s="213"/>
    </row>
    <row r="19" spans="1:14" ht="15.75">
      <c r="A19" s="45">
        <v>1</v>
      </c>
      <c r="B19" s="45">
        <v>2</v>
      </c>
      <c r="C19" s="217">
        <v>3</v>
      </c>
      <c r="D19" s="217"/>
      <c r="E19" s="217">
        <v>4</v>
      </c>
      <c r="F19" s="217"/>
      <c r="G19" s="48">
        <v>5</v>
      </c>
      <c r="H19" s="48">
        <v>6</v>
      </c>
      <c r="I19" s="217">
        <v>7</v>
      </c>
      <c r="J19" s="217"/>
      <c r="K19" s="217">
        <v>8</v>
      </c>
      <c r="L19" s="217"/>
      <c r="M19" s="48">
        <v>9</v>
      </c>
      <c r="N19" s="48">
        <v>10</v>
      </c>
    </row>
    <row r="20" spans="1:14" ht="47.25">
      <c r="A20" s="45">
        <v>2717630</v>
      </c>
      <c r="B20" s="16" t="s">
        <v>24</v>
      </c>
      <c r="C20" s="180">
        <v>1200000</v>
      </c>
      <c r="D20" s="180"/>
      <c r="E20" s="180" t="s">
        <v>25</v>
      </c>
      <c r="F20" s="180"/>
      <c r="G20" s="47" t="s">
        <v>25</v>
      </c>
      <c r="H20" s="47">
        <f>C20</f>
        <v>1200000</v>
      </c>
      <c r="I20" s="180">
        <v>1220000</v>
      </c>
      <c r="J20" s="180"/>
      <c r="K20" s="180" t="s">
        <v>25</v>
      </c>
      <c r="L20" s="180"/>
      <c r="M20" s="47" t="s">
        <v>25</v>
      </c>
      <c r="N20" s="47">
        <f>I20</f>
        <v>1220000</v>
      </c>
    </row>
    <row r="21" spans="1:14" ht="98.25" customHeight="1">
      <c r="A21" s="45"/>
      <c r="B21" s="16" t="s">
        <v>27</v>
      </c>
      <c r="C21" s="180" t="s">
        <v>25</v>
      </c>
      <c r="D21" s="180"/>
      <c r="E21" s="180"/>
      <c r="F21" s="180"/>
      <c r="G21" s="47"/>
      <c r="H21" s="47"/>
      <c r="I21" s="180" t="s">
        <v>25</v>
      </c>
      <c r="J21" s="180"/>
      <c r="K21" s="180"/>
      <c r="L21" s="180"/>
      <c r="M21" s="47"/>
      <c r="N21" s="47"/>
    </row>
    <row r="22" spans="1:14" ht="78.75">
      <c r="A22" s="45"/>
      <c r="B22" s="16" t="s">
        <v>28</v>
      </c>
      <c r="C22" s="180" t="s">
        <v>25</v>
      </c>
      <c r="D22" s="180"/>
      <c r="E22" s="180"/>
      <c r="F22" s="180"/>
      <c r="G22" s="47"/>
      <c r="H22" s="47"/>
      <c r="I22" s="180" t="s">
        <v>25</v>
      </c>
      <c r="J22" s="180"/>
      <c r="K22" s="180"/>
      <c r="L22" s="180"/>
      <c r="M22" s="47"/>
      <c r="N22" s="47"/>
    </row>
    <row r="23" spans="1:14" ht="47.25">
      <c r="A23" s="45"/>
      <c r="B23" s="16" t="s">
        <v>26</v>
      </c>
      <c r="C23" s="180" t="s">
        <v>25</v>
      </c>
      <c r="D23" s="180"/>
      <c r="E23" s="180"/>
      <c r="F23" s="180"/>
      <c r="G23" s="47"/>
      <c r="H23" s="47"/>
      <c r="I23" s="180" t="s">
        <v>25</v>
      </c>
      <c r="J23" s="180"/>
      <c r="K23" s="180"/>
      <c r="L23" s="180"/>
      <c r="M23" s="47"/>
      <c r="N23" s="47"/>
    </row>
    <row r="24" spans="1:14" ht="15.75">
      <c r="A24" s="45"/>
      <c r="B24" s="45" t="s">
        <v>15</v>
      </c>
      <c r="C24" s="218">
        <f>C20</f>
        <v>1200000</v>
      </c>
      <c r="D24" s="218"/>
      <c r="E24" s="219"/>
      <c r="F24" s="219"/>
      <c r="G24" s="49"/>
      <c r="H24" s="49">
        <f>H20</f>
        <v>1200000</v>
      </c>
      <c r="I24" s="218">
        <f>I20</f>
        <v>1220000</v>
      </c>
      <c r="J24" s="218"/>
      <c r="K24" s="218"/>
      <c r="L24" s="218"/>
      <c r="M24" s="18"/>
      <c r="N24" s="18">
        <f>I24</f>
        <v>1220000</v>
      </c>
    </row>
  </sheetData>
  <sheetProtection/>
  <mergeCells count="45">
    <mergeCell ref="C24:D24"/>
    <mergeCell ref="E24:F24"/>
    <mergeCell ref="I24:J24"/>
    <mergeCell ref="K24:L24"/>
    <mergeCell ref="C22:D22"/>
    <mergeCell ref="E22:F22"/>
    <mergeCell ref="I22:J22"/>
    <mergeCell ref="K22:L22"/>
    <mergeCell ref="C23:D23"/>
    <mergeCell ref="E23:F23"/>
    <mergeCell ref="I23:J23"/>
    <mergeCell ref="K23:L23"/>
    <mergeCell ref="C20:D20"/>
    <mergeCell ref="E20:F20"/>
    <mergeCell ref="I20:J20"/>
    <mergeCell ref="K20:L20"/>
    <mergeCell ref="C21:D21"/>
    <mergeCell ref="E21:F21"/>
    <mergeCell ref="I21:J21"/>
    <mergeCell ref="K21:L21"/>
    <mergeCell ref="K17:L18"/>
    <mergeCell ref="M17:M18"/>
    <mergeCell ref="N17:N18"/>
    <mergeCell ref="C19:D19"/>
    <mergeCell ref="E19:F19"/>
    <mergeCell ref="I19:J19"/>
    <mergeCell ref="K19:L19"/>
    <mergeCell ref="A14:M14"/>
    <mergeCell ref="A16:A18"/>
    <mergeCell ref="B16:B18"/>
    <mergeCell ref="C16:H16"/>
    <mergeCell ref="I16:N16"/>
    <mergeCell ref="C17:D18"/>
    <mergeCell ref="E17:F18"/>
    <mergeCell ref="G17:G18"/>
    <mergeCell ref="H17:H18"/>
    <mergeCell ref="I17:J18"/>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1:N24"/>
  <sheetViews>
    <sheetView view="pageBreakPreview" zoomScaleSheetLayoutView="100" zoomScalePageLayoutView="0" workbookViewId="0" topLeftCell="A7">
      <selection activeCell="K9" sqref="K9"/>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67</v>
      </c>
      <c r="B1" s="193"/>
      <c r="C1" s="193"/>
      <c r="D1" s="193"/>
      <c r="E1" s="193"/>
      <c r="F1" s="193"/>
      <c r="G1" s="193"/>
      <c r="H1" s="193"/>
      <c r="I1" s="193"/>
      <c r="J1" s="193"/>
      <c r="K1" s="193"/>
      <c r="L1" s="193"/>
      <c r="M1" s="193"/>
    </row>
    <row r="2" ht="10.5" customHeight="1"/>
    <row r="3" spans="1:13" ht="15.75">
      <c r="A3" s="193" t="s">
        <v>245</v>
      </c>
      <c r="B3" s="193"/>
      <c r="C3" s="193"/>
      <c r="D3" s="193"/>
      <c r="E3" s="193"/>
      <c r="F3" s="193"/>
      <c r="G3" s="193"/>
      <c r="H3" s="193"/>
      <c r="I3" s="193"/>
      <c r="J3" s="193"/>
      <c r="K3" s="193"/>
      <c r="L3" s="193"/>
      <c r="M3" s="193"/>
    </row>
    <row r="4" ht="15.75">
      <c r="N4" s="43" t="s">
        <v>17</v>
      </c>
    </row>
    <row r="5" spans="1:14" ht="15.75" customHeight="1">
      <c r="A5" s="165" t="s">
        <v>20</v>
      </c>
      <c r="B5" s="165" t="s">
        <v>4</v>
      </c>
      <c r="C5" s="165" t="s">
        <v>214</v>
      </c>
      <c r="D5" s="165"/>
      <c r="E5" s="165"/>
      <c r="F5" s="165"/>
      <c r="G5" s="165" t="s">
        <v>215</v>
      </c>
      <c r="H5" s="165"/>
      <c r="I5" s="165"/>
      <c r="J5" s="165"/>
      <c r="K5" s="165" t="s">
        <v>216</v>
      </c>
      <c r="L5" s="165"/>
      <c r="M5" s="165"/>
      <c r="N5" s="165"/>
    </row>
    <row r="6" spans="1:14" ht="54.75" customHeight="1">
      <c r="A6" s="165"/>
      <c r="B6" s="165"/>
      <c r="C6" s="45" t="s">
        <v>21</v>
      </c>
      <c r="D6" s="45" t="s">
        <v>22</v>
      </c>
      <c r="E6" s="45" t="s">
        <v>23</v>
      </c>
      <c r="F6" s="50" t="s">
        <v>30</v>
      </c>
      <c r="G6" s="45" t="s">
        <v>21</v>
      </c>
      <c r="H6" s="45" t="s">
        <v>22</v>
      </c>
      <c r="I6" s="45" t="s">
        <v>23</v>
      </c>
      <c r="J6" s="45" t="s">
        <v>29</v>
      </c>
      <c r="K6" s="45" t="s">
        <v>21</v>
      </c>
      <c r="L6" s="45" t="s">
        <v>22</v>
      </c>
      <c r="M6" s="45" t="s">
        <v>23</v>
      </c>
      <c r="N6" s="45" t="s">
        <v>32</v>
      </c>
    </row>
    <row r="7" spans="1:14" ht="15.75">
      <c r="A7" s="45">
        <v>1</v>
      </c>
      <c r="B7" s="45">
        <v>2</v>
      </c>
      <c r="C7" s="45">
        <v>3</v>
      </c>
      <c r="D7" s="45">
        <v>4</v>
      </c>
      <c r="E7" s="45">
        <v>5</v>
      </c>
      <c r="F7" s="45">
        <v>6</v>
      </c>
      <c r="G7" s="45">
        <v>7</v>
      </c>
      <c r="H7" s="45">
        <v>8</v>
      </c>
      <c r="I7" s="45">
        <v>9</v>
      </c>
      <c r="J7" s="45">
        <v>10</v>
      </c>
      <c r="K7" s="45">
        <v>11</v>
      </c>
      <c r="L7" s="45">
        <v>12</v>
      </c>
      <c r="M7" s="45">
        <v>13</v>
      </c>
      <c r="N7" s="45">
        <v>14</v>
      </c>
    </row>
    <row r="8" spans="1:14" ht="47.25">
      <c r="A8" s="45">
        <v>2717693</v>
      </c>
      <c r="B8" s="16" t="s">
        <v>24</v>
      </c>
      <c r="C8" s="45">
        <v>2346853.31</v>
      </c>
      <c r="D8" s="45" t="s">
        <v>25</v>
      </c>
      <c r="E8" s="45" t="s">
        <v>25</v>
      </c>
      <c r="F8" s="45">
        <f>C8</f>
        <v>2346853.31</v>
      </c>
      <c r="G8" s="45">
        <v>4385271.41</v>
      </c>
      <c r="H8" s="45" t="s">
        <v>25</v>
      </c>
      <c r="I8" s="45" t="s">
        <v>25</v>
      </c>
      <c r="J8" s="45">
        <f>G8</f>
        <v>4385271.41</v>
      </c>
      <c r="K8" s="45">
        <v>1900000</v>
      </c>
      <c r="L8" s="45" t="s">
        <v>25</v>
      </c>
      <c r="M8" s="45" t="s">
        <v>25</v>
      </c>
      <c r="N8" s="45">
        <f>K8</f>
        <v>1900000</v>
      </c>
    </row>
    <row r="9" spans="1:14" ht="96" customHeight="1">
      <c r="A9" s="45"/>
      <c r="B9" s="16" t="s">
        <v>27</v>
      </c>
      <c r="C9" s="45" t="s">
        <v>25</v>
      </c>
      <c r="D9" s="45"/>
      <c r="E9" s="45"/>
      <c r="F9" s="45">
        <f>D9</f>
        <v>0</v>
      </c>
      <c r="G9" s="45" t="s">
        <v>25</v>
      </c>
      <c r="H9" s="45"/>
      <c r="I9" s="45"/>
      <c r="J9" s="45">
        <v>0</v>
      </c>
      <c r="K9" s="45" t="s">
        <v>25</v>
      </c>
      <c r="L9" s="45"/>
      <c r="M9" s="45"/>
      <c r="N9" s="45"/>
    </row>
    <row r="10" spans="1:14" ht="78.75">
      <c r="A10" s="45"/>
      <c r="B10" s="16" t="s">
        <v>28</v>
      </c>
      <c r="C10" s="45" t="s">
        <v>25</v>
      </c>
      <c r="D10" s="45">
        <v>524064</v>
      </c>
      <c r="E10" s="45">
        <f>D10</f>
        <v>524064</v>
      </c>
      <c r="F10" s="45">
        <f>E10</f>
        <v>524064</v>
      </c>
      <c r="G10" s="45" t="s">
        <v>25</v>
      </c>
      <c r="H10" s="45">
        <v>209885</v>
      </c>
      <c r="I10" s="45">
        <f>H10</f>
        <v>209885</v>
      </c>
      <c r="J10" s="45">
        <f>I10</f>
        <v>209885</v>
      </c>
      <c r="K10" s="45" t="s">
        <v>25</v>
      </c>
      <c r="L10" s="45">
        <v>800000</v>
      </c>
      <c r="M10" s="45">
        <f>L10</f>
        <v>800000</v>
      </c>
      <c r="N10" s="45">
        <f>M10</f>
        <v>800000</v>
      </c>
    </row>
    <row r="11" spans="1:14" ht="47.25">
      <c r="A11" s="45"/>
      <c r="B11" s="16" t="s">
        <v>26</v>
      </c>
      <c r="C11" s="45" t="s">
        <v>25</v>
      </c>
      <c r="D11" s="45"/>
      <c r="E11" s="45"/>
      <c r="F11" s="45">
        <v>0</v>
      </c>
      <c r="G11" s="45" t="s">
        <v>25</v>
      </c>
      <c r="H11" s="45"/>
      <c r="I11" s="45"/>
      <c r="J11" s="45">
        <v>0</v>
      </c>
      <c r="K11" s="45" t="s">
        <v>25</v>
      </c>
      <c r="L11" s="45"/>
      <c r="M11" s="45"/>
      <c r="N11" s="45"/>
    </row>
    <row r="12" spans="1:14" ht="15.75">
      <c r="A12" s="45"/>
      <c r="B12" s="45" t="s">
        <v>15</v>
      </c>
      <c r="C12" s="45">
        <f aca="true" t="shared" si="0" ref="C12:N12">SUM(C8:C11)</f>
        <v>2346853.31</v>
      </c>
      <c r="D12" s="45">
        <f t="shared" si="0"/>
        <v>524064</v>
      </c>
      <c r="E12" s="45">
        <f t="shared" si="0"/>
        <v>524064</v>
      </c>
      <c r="F12" s="45">
        <f t="shared" si="0"/>
        <v>2870917.31</v>
      </c>
      <c r="G12" s="45">
        <f t="shared" si="0"/>
        <v>4385271.41</v>
      </c>
      <c r="H12" s="45">
        <f t="shared" si="0"/>
        <v>209885</v>
      </c>
      <c r="I12" s="45">
        <f t="shared" si="0"/>
        <v>209885</v>
      </c>
      <c r="J12" s="45">
        <f t="shared" si="0"/>
        <v>4595156.41</v>
      </c>
      <c r="K12" s="74">
        <f t="shared" si="0"/>
        <v>1900000</v>
      </c>
      <c r="L12" s="74">
        <f t="shared" si="0"/>
        <v>800000</v>
      </c>
      <c r="M12" s="74">
        <f t="shared" si="0"/>
        <v>800000</v>
      </c>
      <c r="N12" s="74">
        <f t="shared" si="0"/>
        <v>2700000</v>
      </c>
    </row>
    <row r="14" spans="1:13" ht="15.75">
      <c r="A14" s="193" t="s">
        <v>230</v>
      </c>
      <c r="B14" s="193"/>
      <c r="C14" s="193"/>
      <c r="D14" s="193"/>
      <c r="E14" s="193"/>
      <c r="F14" s="193"/>
      <c r="G14" s="193"/>
      <c r="H14" s="193"/>
      <c r="I14" s="193"/>
      <c r="J14" s="193"/>
      <c r="K14" s="193"/>
      <c r="L14" s="193"/>
      <c r="M14" s="193"/>
    </row>
    <row r="15" ht="15.75">
      <c r="N15" s="43" t="s">
        <v>17</v>
      </c>
    </row>
    <row r="16" spans="1:14" ht="15" customHeight="1">
      <c r="A16" s="165" t="s">
        <v>20</v>
      </c>
      <c r="B16" s="165" t="s">
        <v>4</v>
      </c>
      <c r="C16" s="217" t="s">
        <v>90</v>
      </c>
      <c r="D16" s="217"/>
      <c r="E16" s="217"/>
      <c r="F16" s="217"/>
      <c r="G16" s="217"/>
      <c r="H16" s="217"/>
      <c r="I16" s="214" t="s">
        <v>217</v>
      </c>
      <c r="J16" s="215"/>
      <c r="K16" s="215"/>
      <c r="L16" s="215"/>
      <c r="M16" s="215"/>
      <c r="N16" s="216"/>
    </row>
    <row r="17" spans="1:14" ht="15" customHeight="1">
      <c r="A17" s="165"/>
      <c r="B17" s="165"/>
      <c r="C17" s="213" t="s">
        <v>21</v>
      </c>
      <c r="D17" s="213"/>
      <c r="E17" s="213" t="s">
        <v>22</v>
      </c>
      <c r="F17" s="213"/>
      <c r="G17" s="213" t="s">
        <v>23</v>
      </c>
      <c r="H17" s="213" t="s">
        <v>30</v>
      </c>
      <c r="I17" s="213" t="s">
        <v>21</v>
      </c>
      <c r="J17" s="213"/>
      <c r="K17" s="213" t="s">
        <v>22</v>
      </c>
      <c r="L17" s="213"/>
      <c r="M17" s="213" t="s">
        <v>23</v>
      </c>
      <c r="N17" s="213" t="s">
        <v>31</v>
      </c>
    </row>
    <row r="18" spans="1:14" ht="31.5" customHeight="1">
      <c r="A18" s="165"/>
      <c r="B18" s="165"/>
      <c r="C18" s="213"/>
      <c r="D18" s="213"/>
      <c r="E18" s="213"/>
      <c r="F18" s="213"/>
      <c r="G18" s="213"/>
      <c r="H18" s="213"/>
      <c r="I18" s="213"/>
      <c r="J18" s="213"/>
      <c r="K18" s="213"/>
      <c r="L18" s="213"/>
      <c r="M18" s="213"/>
      <c r="N18" s="213"/>
    </row>
    <row r="19" spans="1:14" ht="15.75">
      <c r="A19" s="45">
        <v>1</v>
      </c>
      <c r="B19" s="45">
        <v>2</v>
      </c>
      <c r="C19" s="217">
        <v>3</v>
      </c>
      <c r="D19" s="217"/>
      <c r="E19" s="217">
        <v>4</v>
      </c>
      <c r="F19" s="217"/>
      <c r="G19" s="48">
        <v>5</v>
      </c>
      <c r="H19" s="48">
        <v>6</v>
      </c>
      <c r="I19" s="217">
        <v>7</v>
      </c>
      <c r="J19" s="217"/>
      <c r="K19" s="217">
        <v>8</v>
      </c>
      <c r="L19" s="217"/>
      <c r="M19" s="48">
        <v>9</v>
      </c>
      <c r="N19" s="48">
        <v>10</v>
      </c>
    </row>
    <row r="20" spans="1:14" ht="47.25">
      <c r="A20" s="45">
        <v>2717693</v>
      </c>
      <c r="B20" s="16" t="s">
        <v>24</v>
      </c>
      <c r="C20" s="180">
        <v>1200000</v>
      </c>
      <c r="D20" s="180"/>
      <c r="E20" s="180" t="s">
        <v>25</v>
      </c>
      <c r="F20" s="180"/>
      <c r="G20" s="47" t="s">
        <v>25</v>
      </c>
      <c r="H20" s="47">
        <f>C20</f>
        <v>1200000</v>
      </c>
      <c r="I20" s="180">
        <v>1200000</v>
      </c>
      <c r="J20" s="180"/>
      <c r="K20" s="180" t="s">
        <v>25</v>
      </c>
      <c r="L20" s="180"/>
      <c r="M20" s="47" t="s">
        <v>25</v>
      </c>
      <c r="N20" s="47">
        <f>I20</f>
        <v>1200000</v>
      </c>
    </row>
    <row r="21" spans="1:14" ht="101.25" customHeight="1">
      <c r="A21" s="45"/>
      <c r="B21" s="16" t="s">
        <v>27</v>
      </c>
      <c r="C21" s="180" t="s">
        <v>25</v>
      </c>
      <c r="D21" s="180"/>
      <c r="E21" s="180"/>
      <c r="F21" s="180"/>
      <c r="G21" s="47"/>
      <c r="H21" s="47"/>
      <c r="I21" s="180" t="s">
        <v>25</v>
      </c>
      <c r="J21" s="180"/>
      <c r="K21" s="180"/>
      <c r="L21" s="180"/>
      <c r="M21" s="47"/>
      <c r="N21" s="47"/>
    </row>
    <row r="22" spans="1:14" ht="78.75">
      <c r="A22" s="45"/>
      <c r="B22" s="16" t="s">
        <v>28</v>
      </c>
      <c r="C22" s="180" t="s">
        <v>25</v>
      </c>
      <c r="D22" s="180"/>
      <c r="E22" s="180">
        <v>800000</v>
      </c>
      <c r="F22" s="180"/>
      <c r="G22" s="47">
        <v>800000</v>
      </c>
      <c r="H22" s="47">
        <v>800000</v>
      </c>
      <c r="I22" s="180" t="s">
        <v>25</v>
      </c>
      <c r="J22" s="180"/>
      <c r="K22" s="180">
        <v>800000</v>
      </c>
      <c r="L22" s="180"/>
      <c r="M22" s="47">
        <v>800000</v>
      </c>
      <c r="N22" s="47">
        <v>800000</v>
      </c>
    </row>
    <row r="23" spans="1:14" ht="47.25">
      <c r="A23" s="45"/>
      <c r="B23" s="16" t="s">
        <v>26</v>
      </c>
      <c r="C23" s="180" t="s">
        <v>25</v>
      </c>
      <c r="D23" s="180"/>
      <c r="E23" s="180"/>
      <c r="F23" s="180"/>
      <c r="G23" s="47"/>
      <c r="H23" s="47"/>
      <c r="I23" s="180" t="s">
        <v>25</v>
      </c>
      <c r="J23" s="180"/>
      <c r="K23" s="180"/>
      <c r="L23" s="180"/>
      <c r="M23" s="47"/>
      <c r="N23" s="47"/>
    </row>
    <row r="24" spans="1:14" ht="15.75">
      <c r="A24" s="45"/>
      <c r="B24" s="45" t="s">
        <v>15</v>
      </c>
      <c r="C24" s="212">
        <f>C20</f>
        <v>1200000</v>
      </c>
      <c r="D24" s="212"/>
      <c r="E24" s="180">
        <f>E22</f>
        <v>800000</v>
      </c>
      <c r="F24" s="180"/>
      <c r="G24" s="75">
        <f>G22</f>
        <v>800000</v>
      </c>
      <c r="H24" s="75">
        <f>H20+H22</f>
        <v>2000000</v>
      </c>
      <c r="I24" s="212">
        <f>I20</f>
        <v>1200000</v>
      </c>
      <c r="J24" s="212"/>
      <c r="K24" s="212">
        <f>K22</f>
        <v>800000</v>
      </c>
      <c r="L24" s="212"/>
      <c r="M24" s="76">
        <f>M22</f>
        <v>800000</v>
      </c>
      <c r="N24" s="76">
        <f>N20+N22</f>
        <v>2000000</v>
      </c>
    </row>
  </sheetData>
  <sheetProtection/>
  <mergeCells count="45">
    <mergeCell ref="C24:D24"/>
    <mergeCell ref="E24:F24"/>
    <mergeCell ref="I24:J24"/>
    <mergeCell ref="K24:L24"/>
    <mergeCell ref="C22:D22"/>
    <mergeCell ref="E22:F22"/>
    <mergeCell ref="I22:J22"/>
    <mergeCell ref="K22:L22"/>
    <mergeCell ref="C23:D23"/>
    <mergeCell ref="E23:F23"/>
    <mergeCell ref="I23:J23"/>
    <mergeCell ref="K23:L23"/>
    <mergeCell ref="C20:D20"/>
    <mergeCell ref="E20:F20"/>
    <mergeCell ref="I20:J20"/>
    <mergeCell ref="K20:L20"/>
    <mergeCell ref="C21:D21"/>
    <mergeCell ref="E21:F21"/>
    <mergeCell ref="I21:J21"/>
    <mergeCell ref="K21:L21"/>
    <mergeCell ref="K17:L18"/>
    <mergeCell ref="M17:M18"/>
    <mergeCell ref="N17:N18"/>
    <mergeCell ref="C19:D19"/>
    <mergeCell ref="E19:F19"/>
    <mergeCell ref="I19:J19"/>
    <mergeCell ref="K19:L19"/>
    <mergeCell ref="A14:M14"/>
    <mergeCell ref="A16:A18"/>
    <mergeCell ref="B16:B18"/>
    <mergeCell ref="C16:H16"/>
    <mergeCell ref="I16:N16"/>
    <mergeCell ref="C17:D18"/>
    <mergeCell ref="E17:F18"/>
    <mergeCell ref="G17:G18"/>
    <mergeCell ref="H17:H18"/>
    <mergeCell ref="I17:J18"/>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N24"/>
  <sheetViews>
    <sheetView view="pageBreakPreview" zoomScaleSheetLayoutView="100" zoomScalePageLayoutView="0" workbookViewId="0" topLeftCell="A6">
      <selection activeCell="N25" sqref="N25"/>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93" t="s">
        <v>67</v>
      </c>
      <c r="B1" s="193"/>
      <c r="C1" s="193"/>
      <c r="D1" s="193"/>
      <c r="E1" s="193"/>
      <c r="F1" s="193"/>
      <c r="G1" s="193"/>
      <c r="H1" s="193"/>
      <c r="I1" s="193"/>
      <c r="J1" s="193"/>
      <c r="K1" s="193"/>
      <c r="L1" s="193"/>
      <c r="M1" s="193"/>
    </row>
    <row r="2" ht="2.25" customHeight="1"/>
    <row r="3" spans="1:13" ht="15.75">
      <c r="A3" s="193" t="s">
        <v>245</v>
      </c>
      <c r="B3" s="193"/>
      <c r="C3" s="193"/>
      <c r="D3" s="193"/>
      <c r="E3" s="193"/>
      <c r="F3" s="193"/>
      <c r="G3" s="193"/>
      <c r="H3" s="193"/>
      <c r="I3" s="193"/>
      <c r="J3" s="193"/>
      <c r="K3" s="193"/>
      <c r="L3" s="193"/>
      <c r="M3" s="193"/>
    </row>
    <row r="4" ht="15.75">
      <c r="N4" s="43" t="s">
        <v>17</v>
      </c>
    </row>
    <row r="5" spans="1:14" ht="15.75" customHeight="1">
      <c r="A5" s="165" t="s">
        <v>20</v>
      </c>
      <c r="B5" s="165" t="s">
        <v>4</v>
      </c>
      <c r="C5" s="165" t="s">
        <v>214</v>
      </c>
      <c r="D5" s="165"/>
      <c r="E5" s="165"/>
      <c r="F5" s="165"/>
      <c r="G5" s="165" t="s">
        <v>215</v>
      </c>
      <c r="H5" s="165"/>
      <c r="I5" s="165"/>
      <c r="J5" s="165"/>
      <c r="K5" s="165" t="s">
        <v>216</v>
      </c>
      <c r="L5" s="165"/>
      <c r="M5" s="165"/>
      <c r="N5" s="165"/>
    </row>
    <row r="6" spans="1:14" ht="54.75" customHeight="1">
      <c r="A6" s="165"/>
      <c r="B6" s="165"/>
      <c r="C6" s="78" t="s">
        <v>21</v>
      </c>
      <c r="D6" s="78" t="s">
        <v>22</v>
      </c>
      <c r="E6" s="78" t="s">
        <v>23</v>
      </c>
      <c r="F6" s="85" t="s">
        <v>30</v>
      </c>
      <c r="G6" s="78" t="s">
        <v>21</v>
      </c>
      <c r="H6" s="78" t="s">
        <v>22</v>
      </c>
      <c r="I6" s="78" t="s">
        <v>23</v>
      </c>
      <c r="J6" s="78" t="s">
        <v>29</v>
      </c>
      <c r="K6" s="78" t="s">
        <v>21</v>
      </c>
      <c r="L6" s="78" t="s">
        <v>22</v>
      </c>
      <c r="M6" s="78" t="s">
        <v>23</v>
      </c>
      <c r="N6" s="78" t="s">
        <v>32</v>
      </c>
    </row>
    <row r="7" spans="1:14" ht="15.75">
      <c r="A7" s="78">
        <v>1</v>
      </c>
      <c r="B7" s="78">
        <v>2</v>
      </c>
      <c r="C7" s="78">
        <v>3</v>
      </c>
      <c r="D7" s="78">
        <v>4</v>
      </c>
      <c r="E7" s="78">
        <v>5</v>
      </c>
      <c r="F7" s="78">
        <v>6</v>
      </c>
      <c r="G7" s="78">
        <v>7</v>
      </c>
      <c r="H7" s="78">
        <v>8</v>
      </c>
      <c r="I7" s="78">
        <v>9</v>
      </c>
      <c r="J7" s="78">
        <v>10</v>
      </c>
      <c r="K7" s="78">
        <v>11</v>
      </c>
      <c r="L7" s="78">
        <v>12</v>
      </c>
      <c r="M7" s="78">
        <v>13</v>
      </c>
      <c r="N7" s="78">
        <v>14</v>
      </c>
    </row>
    <row r="8" spans="1:14" ht="47.25">
      <c r="A8" s="78">
        <v>2717370</v>
      </c>
      <c r="B8" s="16" t="s">
        <v>24</v>
      </c>
      <c r="C8" s="78">
        <v>61730</v>
      </c>
      <c r="D8" s="78" t="s">
        <v>25</v>
      </c>
      <c r="E8" s="78" t="s">
        <v>25</v>
      </c>
      <c r="F8" s="78">
        <f>C8</f>
        <v>61730</v>
      </c>
      <c r="G8" s="78">
        <v>70000</v>
      </c>
      <c r="H8" s="78" t="s">
        <v>25</v>
      </c>
      <c r="I8" s="78" t="s">
        <v>25</v>
      </c>
      <c r="J8" s="78">
        <f>G8</f>
        <v>70000</v>
      </c>
      <c r="K8" s="78">
        <v>74340</v>
      </c>
      <c r="L8" s="78" t="s">
        <v>25</v>
      </c>
      <c r="M8" s="78" t="s">
        <v>25</v>
      </c>
      <c r="N8" s="78">
        <f>K8</f>
        <v>74340</v>
      </c>
    </row>
    <row r="9" spans="1:14" ht="102" customHeight="1">
      <c r="A9" s="78"/>
      <c r="B9" s="16" t="s">
        <v>27</v>
      </c>
      <c r="C9" s="78" t="s">
        <v>25</v>
      </c>
      <c r="D9" s="78"/>
      <c r="E9" s="78"/>
      <c r="F9" s="78"/>
      <c r="G9" s="78" t="s">
        <v>25</v>
      </c>
      <c r="H9" s="78"/>
      <c r="I9" s="78"/>
      <c r="J9" s="78"/>
      <c r="K9" s="78" t="s">
        <v>25</v>
      </c>
      <c r="L9" s="78"/>
      <c r="M9" s="78"/>
      <c r="N9" s="78"/>
    </row>
    <row r="10" spans="1:14" ht="78.75">
      <c r="A10" s="78"/>
      <c r="B10" s="16" t="s">
        <v>28</v>
      </c>
      <c r="C10" s="78" t="s">
        <v>25</v>
      </c>
      <c r="D10" s="78"/>
      <c r="E10" s="78"/>
      <c r="F10" s="78"/>
      <c r="G10" s="78" t="s">
        <v>25</v>
      </c>
      <c r="H10" s="78"/>
      <c r="I10" s="78"/>
      <c r="J10" s="78"/>
      <c r="K10" s="78" t="s">
        <v>25</v>
      </c>
      <c r="L10" s="78"/>
      <c r="M10" s="78"/>
      <c r="N10" s="78"/>
    </row>
    <row r="11" spans="1:14" ht="47.25">
      <c r="A11" s="78"/>
      <c r="B11" s="16" t="s">
        <v>26</v>
      </c>
      <c r="C11" s="78" t="s">
        <v>25</v>
      </c>
      <c r="D11" s="78"/>
      <c r="E11" s="78"/>
      <c r="F11" s="78"/>
      <c r="G11" s="78" t="s">
        <v>25</v>
      </c>
      <c r="H11" s="78"/>
      <c r="I11" s="78"/>
      <c r="J11" s="78"/>
      <c r="K11" s="78" t="s">
        <v>25</v>
      </c>
      <c r="L11" s="78"/>
      <c r="M11" s="78"/>
      <c r="N11" s="78"/>
    </row>
    <row r="12" spans="1:14" ht="15.75">
      <c r="A12" s="78"/>
      <c r="B12" s="78" t="s">
        <v>15</v>
      </c>
      <c r="C12" s="78">
        <f>C8</f>
        <v>61730</v>
      </c>
      <c r="D12" s="78">
        <v>0</v>
      </c>
      <c r="E12" s="78">
        <v>0</v>
      </c>
      <c r="F12" s="78">
        <f>F8</f>
        <v>61730</v>
      </c>
      <c r="G12" s="78">
        <f>G8</f>
        <v>70000</v>
      </c>
      <c r="H12" s="78">
        <v>0</v>
      </c>
      <c r="I12" s="78">
        <v>0</v>
      </c>
      <c r="J12" s="78">
        <f>J8</f>
        <v>70000</v>
      </c>
      <c r="K12" s="78">
        <f>K8</f>
        <v>74340</v>
      </c>
      <c r="L12" s="78"/>
      <c r="M12" s="78"/>
      <c r="N12" s="78">
        <f>N8</f>
        <v>74340</v>
      </c>
    </row>
    <row r="14" spans="1:13" ht="15.75">
      <c r="A14" s="193" t="s">
        <v>230</v>
      </c>
      <c r="B14" s="193"/>
      <c r="C14" s="193"/>
      <c r="D14" s="193"/>
      <c r="E14" s="193"/>
      <c r="F14" s="193"/>
      <c r="G14" s="193"/>
      <c r="H14" s="193"/>
      <c r="I14" s="193"/>
      <c r="J14" s="193"/>
      <c r="K14" s="193"/>
      <c r="L14" s="193"/>
      <c r="M14" s="193"/>
    </row>
    <row r="15" ht="15.75">
      <c r="N15" s="43" t="s">
        <v>17</v>
      </c>
    </row>
    <row r="16" spans="1:14" ht="15" customHeight="1">
      <c r="A16" s="165" t="s">
        <v>20</v>
      </c>
      <c r="B16" s="165" t="s">
        <v>4</v>
      </c>
      <c r="C16" s="217" t="s">
        <v>90</v>
      </c>
      <c r="D16" s="217"/>
      <c r="E16" s="217"/>
      <c r="F16" s="217"/>
      <c r="G16" s="217"/>
      <c r="H16" s="217"/>
      <c r="I16" s="214" t="s">
        <v>217</v>
      </c>
      <c r="J16" s="215"/>
      <c r="K16" s="215"/>
      <c r="L16" s="215"/>
      <c r="M16" s="215"/>
      <c r="N16" s="216"/>
    </row>
    <row r="17" spans="1:14" ht="15" customHeight="1">
      <c r="A17" s="165"/>
      <c r="B17" s="165"/>
      <c r="C17" s="213" t="s">
        <v>21</v>
      </c>
      <c r="D17" s="213"/>
      <c r="E17" s="213" t="s">
        <v>22</v>
      </c>
      <c r="F17" s="213"/>
      <c r="G17" s="213" t="s">
        <v>23</v>
      </c>
      <c r="H17" s="213" t="s">
        <v>30</v>
      </c>
      <c r="I17" s="213" t="s">
        <v>21</v>
      </c>
      <c r="J17" s="213"/>
      <c r="K17" s="213" t="s">
        <v>22</v>
      </c>
      <c r="L17" s="213"/>
      <c r="M17" s="213" t="s">
        <v>23</v>
      </c>
      <c r="N17" s="213" t="s">
        <v>31</v>
      </c>
    </row>
    <row r="18" spans="1:14" ht="31.5" customHeight="1">
      <c r="A18" s="165"/>
      <c r="B18" s="165"/>
      <c r="C18" s="213"/>
      <c r="D18" s="213"/>
      <c r="E18" s="213"/>
      <c r="F18" s="213"/>
      <c r="G18" s="213"/>
      <c r="H18" s="213"/>
      <c r="I18" s="213"/>
      <c r="J18" s="213"/>
      <c r="K18" s="213"/>
      <c r="L18" s="213"/>
      <c r="M18" s="213"/>
      <c r="N18" s="213"/>
    </row>
    <row r="19" spans="1:14" ht="15.75">
      <c r="A19" s="78">
        <v>1</v>
      </c>
      <c r="B19" s="78">
        <v>2</v>
      </c>
      <c r="C19" s="217">
        <v>3</v>
      </c>
      <c r="D19" s="217"/>
      <c r="E19" s="217">
        <v>4</v>
      </c>
      <c r="F19" s="217"/>
      <c r="G19" s="83">
        <v>5</v>
      </c>
      <c r="H19" s="83">
        <v>6</v>
      </c>
      <c r="I19" s="217">
        <v>7</v>
      </c>
      <c r="J19" s="217"/>
      <c r="K19" s="217">
        <v>8</v>
      </c>
      <c r="L19" s="217"/>
      <c r="M19" s="83">
        <v>9</v>
      </c>
      <c r="N19" s="83">
        <v>10</v>
      </c>
    </row>
    <row r="20" spans="1:14" ht="47.25">
      <c r="A20" s="78"/>
      <c r="B20" s="16" t="s">
        <v>24</v>
      </c>
      <c r="C20" s="180">
        <f>78550</f>
        <v>78550</v>
      </c>
      <c r="D20" s="180"/>
      <c r="E20" s="180" t="s">
        <v>25</v>
      </c>
      <c r="F20" s="180"/>
      <c r="G20" s="80" t="s">
        <v>25</v>
      </c>
      <c r="H20" s="80">
        <f>C20</f>
        <v>78550</v>
      </c>
      <c r="I20" s="180">
        <v>83845</v>
      </c>
      <c r="J20" s="180"/>
      <c r="K20" s="180" t="s">
        <v>25</v>
      </c>
      <c r="L20" s="180"/>
      <c r="M20" s="80" t="s">
        <v>25</v>
      </c>
      <c r="N20" s="80">
        <f>I20</f>
        <v>83845</v>
      </c>
    </row>
    <row r="21" spans="1:14" ht="96" customHeight="1">
      <c r="A21" s="78"/>
      <c r="B21" s="16" t="s">
        <v>27</v>
      </c>
      <c r="C21" s="180" t="s">
        <v>25</v>
      </c>
      <c r="D21" s="180"/>
      <c r="E21" s="180"/>
      <c r="F21" s="180"/>
      <c r="G21" s="80"/>
      <c r="H21" s="80"/>
      <c r="I21" s="180" t="s">
        <v>25</v>
      </c>
      <c r="J21" s="180"/>
      <c r="K21" s="180"/>
      <c r="L21" s="180"/>
      <c r="M21" s="80"/>
      <c r="N21" s="80"/>
    </row>
    <row r="22" spans="1:14" ht="78.75">
      <c r="A22" s="78"/>
      <c r="B22" s="16" t="s">
        <v>28</v>
      </c>
      <c r="C22" s="180" t="s">
        <v>25</v>
      </c>
      <c r="D22" s="180"/>
      <c r="E22" s="180"/>
      <c r="F22" s="180"/>
      <c r="G22" s="80"/>
      <c r="H22" s="80"/>
      <c r="I22" s="180" t="s">
        <v>25</v>
      </c>
      <c r="J22" s="180"/>
      <c r="K22" s="180"/>
      <c r="L22" s="180"/>
      <c r="M22" s="80"/>
      <c r="N22" s="80"/>
    </row>
    <row r="23" spans="1:14" ht="47.25">
      <c r="A23" s="78"/>
      <c r="B23" s="16" t="s">
        <v>26</v>
      </c>
      <c r="C23" s="180" t="s">
        <v>25</v>
      </c>
      <c r="D23" s="180"/>
      <c r="E23" s="180"/>
      <c r="F23" s="180"/>
      <c r="G23" s="80"/>
      <c r="H23" s="80"/>
      <c r="I23" s="180" t="s">
        <v>25</v>
      </c>
      <c r="J23" s="180"/>
      <c r="K23" s="180"/>
      <c r="L23" s="180"/>
      <c r="M23" s="80"/>
      <c r="N23" s="80"/>
    </row>
    <row r="24" spans="1:14" ht="15.75">
      <c r="A24" s="78"/>
      <c r="B24" s="78" t="s">
        <v>15</v>
      </c>
      <c r="C24" s="218">
        <f>C20</f>
        <v>78550</v>
      </c>
      <c r="D24" s="218"/>
      <c r="E24" s="180">
        <f>E22</f>
        <v>0</v>
      </c>
      <c r="F24" s="180"/>
      <c r="G24" s="80">
        <f>G22</f>
        <v>0</v>
      </c>
      <c r="H24" s="80">
        <f>H20</f>
        <v>78550</v>
      </c>
      <c r="I24" s="212">
        <f>I20</f>
        <v>83845</v>
      </c>
      <c r="J24" s="212"/>
      <c r="K24" s="212">
        <f>K22</f>
        <v>0</v>
      </c>
      <c r="L24" s="212"/>
      <c r="M24" s="84">
        <f>M22</f>
        <v>0</v>
      </c>
      <c r="N24" s="84">
        <f>N20</f>
        <v>83845</v>
      </c>
    </row>
  </sheetData>
  <sheetProtection/>
  <mergeCells count="45">
    <mergeCell ref="C24:D24"/>
    <mergeCell ref="E24:F24"/>
    <mergeCell ref="I24:J24"/>
    <mergeCell ref="K24:L24"/>
    <mergeCell ref="C22:D22"/>
    <mergeCell ref="E22:F22"/>
    <mergeCell ref="I22:J22"/>
    <mergeCell ref="K22:L22"/>
    <mergeCell ref="C23:D23"/>
    <mergeCell ref="E23:F23"/>
    <mergeCell ref="I23:J23"/>
    <mergeCell ref="K23:L23"/>
    <mergeCell ref="C20:D20"/>
    <mergeCell ref="E20:F20"/>
    <mergeCell ref="I20:J20"/>
    <mergeCell ref="K20:L20"/>
    <mergeCell ref="C21:D21"/>
    <mergeCell ref="E21:F21"/>
    <mergeCell ref="I21:J21"/>
    <mergeCell ref="K21:L21"/>
    <mergeCell ref="K17:L18"/>
    <mergeCell ref="M17:M18"/>
    <mergeCell ref="N17:N18"/>
    <mergeCell ref="C19:D19"/>
    <mergeCell ref="E19:F19"/>
    <mergeCell ref="I19:J19"/>
    <mergeCell ref="K19:L19"/>
    <mergeCell ref="A14:M14"/>
    <mergeCell ref="A16:A18"/>
    <mergeCell ref="B16:B18"/>
    <mergeCell ref="C16:H16"/>
    <mergeCell ref="I16:N16"/>
    <mergeCell ref="C17:D18"/>
    <mergeCell ref="E17:F18"/>
    <mergeCell ref="G17:G18"/>
    <mergeCell ref="H17:H18"/>
    <mergeCell ref="I17:J18"/>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2021-12-07T10:56:21Z</dcterms:modified>
  <cp:category/>
  <cp:version/>
  <cp:contentType/>
  <cp:contentStatus/>
</cp:coreProperties>
</file>