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76" tabRatio="606" activeTab="4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2020-1'!$A$1:$J$51</definedName>
    <definedName name="_xlnm.Print_Area" localSheetId="1">'Форма 2020-2 П.1-4'!$A$1:$J$26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П.6'!$A$1:$N$44</definedName>
    <definedName name="_xlnm.Print_Area" localSheetId="4">'Форма 2020-2 П.7'!$A$1:$N$22</definedName>
    <definedName name="_xlnm.Print_Area" localSheetId="5">'Форма 2020-2 П.8'!$A$1:$M$52</definedName>
    <definedName name="_xlnm.Print_Area" localSheetId="11">'Форма 2020-3'!$A$1:$I$80</definedName>
  </definedNames>
  <calcPr fullCalcOnLoad="1"/>
</workbook>
</file>

<file path=xl/sharedStrings.xml><?xml version="1.0" encoding="utf-8"?>
<sst xmlns="http://schemas.openxmlformats.org/spreadsheetml/2006/main" count="693" uniqueCount="228">
  <si>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</si>
  <si>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</si>
  <si>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</si>
  <si>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</si>
  <si>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</si>
  <si>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</si>
  <si>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</si>
  <si>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</si>
  <si>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</si>
  <si>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</si>
  <si>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</si>
  <si>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</si>
  <si>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</si>
  <si>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</si>
  <si>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</si>
  <si>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</si>
  <si>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</si>
  <si>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</si>
  <si>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</si>
  <si>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</si>
  <si>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</si>
  <si>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</si>
  <si>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</si>
  <si>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</si>
  <si>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</si>
  <si>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</si>
  <si>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</si>
  <si>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</si>
  <si>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</si>
  <si>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</si>
  <si>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</si>
  <si>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</si>
  <si>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</si>
  <si>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</si>
  <si>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</si>
  <si>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</si>
  <si>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</si>
  <si>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</si>
  <si>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</si>
  <si>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</si>
  <si>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</si>
  <si>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</si>
  <si>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</si>
  <si>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</si>
  <si>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</si>
  <si>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</si>
  <si>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</si>
  <si>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</si>
  <si>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</si>
  <si>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</si>
  <si>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</si>
  <si>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</si>
  <si>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</si>
  <si>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</si>
  <si>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</si>
  <si>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</si>
  <si>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</si>
  <si>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</si>
  <si>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</si>
  <si>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</si>
  <si>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</si>
  <si>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</si>
  <si>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</si>
  <si>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</si>
  <si>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</si>
  <si>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</si>
  <si>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</si>
  <si>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</si>
  <si>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</si>
  <si>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</si>
  <si>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</si>
  <si>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</si>
  <si>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</si>
  <si>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</si>
  <si>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</si>
  <si>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</si>
  <si>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</si>
  <si>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</si>
  <si>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</si>
  <si>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</si>
  <si>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</si>
  <si>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</si>
  <si>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</si>
  <si>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</si>
  <si>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</si>
  <si>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</si>
  <si>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</si>
  <si>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</si>
  <si>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</si>
  <si>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</si>
  <si>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</si>
  <si>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</si>
  <si>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</si>
  <si>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</si>
  <si>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</si>
  <si>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</si>
  <si>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</si>
  <si>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</si>
  <si>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</si>
  <si>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</si>
  <si>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</si>
  <si>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</si>
  <si>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</si>
  <si>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</si>
  <si>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</si>
  <si>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</si>
  <si>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</si>
  <si>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</si>
  <si>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</si>
  <si>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</si>
  <si>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</si>
  <si>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</si>
  <si>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</si>
  <si>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</si>
  <si>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</si>
  <si>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</si>
  <si>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</si>
  <si>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</si>
  <si>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</si>
  <si>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</si>
  <si>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</si>
  <si>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</si>
  <si>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</si>
  <si>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</si>
  <si>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</si>
  <si>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</si>
  <si>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</si>
  <si>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</si>
  <si>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</si>
  <si>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</si>
  <si>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</si>
  <si>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</si>
  <si>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</si>
  <si>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</si>
  <si>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</si>
  <si>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</si>
  <si>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</si>
  <si>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</si>
  <si>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</si>
  <si>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</si>
  <si>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</si>
  <si>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</si>
  <si>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</si>
  <si>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</si>
  <si>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</si>
  <si>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</si>
  <si>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</si>
  <si>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</si>
  <si>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</si>
  <si>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</si>
  <si>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</si>
  <si>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</si>
  <si>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</si>
  <si>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</si>
  <si>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</si>
  <si>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</si>
  <si>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</si>
  <si>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</si>
  <si>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</si>
  <si>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</si>
  <si>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</si>
  <si>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</si>
  <si>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</si>
  <si>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</si>
  <si>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</si>
  <si>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</si>
  <si>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</si>
  <si>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</si>
  <si>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1. Управління капітального будівництва департаменту архітектури, містобудування та земельних ресурсів</t>
  </si>
  <si>
    <t>грн.</t>
  </si>
  <si>
    <t>Управління капітального будівництва департаменту архітектури, містобудування та земельних ресурсів</t>
  </si>
  <si>
    <r>
      <rPr>
        <b/>
        <sz val="12"/>
        <color indexed="8"/>
        <rFont val="Times New Roman"/>
        <family val="1"/>
      </rPr>
      <t>Ціль державної політики 1</t>
    </r>
    <r>
      <rPr>
        <sz val="12"/>
        <color indexed="8"/>
        <rFont val="Times New Roman"/>
        <family val="1"/>
      </rPr>
      <t xml:space="preserve"> </t>
    </r>
  </si>
  <si>
    <t>Т.М. Поліщук</t>
  </si>
  <si>
    <t>02498582</t>
  </si>
  <si>
    <t>1500000</t>
  </si>
  <si>
    <t>2. Управління капітального будівництва департаменту архітектури, містобудування та земельних ресурсів</t>
  </si>
  <si>
    <t>Конституція України; Бюджетний Кодекс України; Закон України "Про Державний бюджет";  Постанова КМУ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органів";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виконання".</t>
  </si>
  <si>
    <t>Оплата послуг (крім комунальних)</t>
  </si>
  <si>
    <t>Інші поточні видатки</t>
  </si>
  <si>
    <t>Затрат</t>
  </si>
  <si>
    <t>1.1</t>
  </si>
  <si>
    <t>1.1.1</t>
  </si>
  <si>
    <t>1.2</t>
  </si>
  <si>
    <t>1.3</t>
  </si>
  <si>
    <t>1.4</t>
  </si>
  <si>
    <t>Продукту</t>
  </si>
  <si>
    <t>2.1</t>
  </si>
  <si>
    <t>2.2</t>
  </si>
  <si>
    <t>2.3</t>
  </si>
  <si>
    <t>2.4</t>
  </si>
  <si>
    <t>Ефективності</t>
  </si>
  <si>
    <t>Якості</t>
  </si>
  <si>
    <t>од.</t>
  </si>
  <si>
    <t>%</t>
  </si>
  <si>
    <t>кошторис</t>
  </si>
  <si>
    <t>розрахунок</t>
  </si>
  <si>
    <t>1.Управління капітального будівництва департаменту архітектури, містобудування та земельних ресурсів</t>
  </si>
  <si>
    <t xml:space="preserve">Забезпечення економічного та соціального розвитку міста Хмельницького </t>
  </si>
  <si>
    <t>0180</t>
  </si>
  <si>
    <t xml:space="preserve">3. ____1510180_____ </t>
  </si>
  <si>
    <t>Прийняття в експлуатацію закінчених будівництвом об'єктів</t>
  </si>
  <si>
    <t>Отримання сертифікатів для закінчених будівництвом об'єктів</t>
  </si>
  <si>
    <t>Завдання 2. Отримання сертифікатів для закінчених будівництвом об'єктів</t>
  </si>
  <si>
    <t>1.2.1</t>
  </si>
  <si>
    <t>1.3.1</t>
  </si>
  <si>
    <t>1.4.1</t>
  </si>
  <si>
    <t>2.1.1</t>
  </si>
  <si>
    <t>2.2.1</t>
  </si>
  <si>
    <t>2.3.1</t>
  </si>
  <si>
    <t>2.4.1</t>
  </si>
  <si>
    <t>обсяг видатків на забезпечення оплати сертифікатів відповідності закінченого будівництвом об’єкта проектній документації</t>
  </si>
  <si>
    <t>кількість  сертифікатів відповідності закінченого будівництвом об’єкта проектній документації</t>
  </si>
  <si>
    <t>середні витрати на оплату сертифікатів відповідності закінченого будівництвом об’єкта проектній документації</t>
  </si>
  <si>
    <t>рівень готовності сертифікатів відповідності закінченого будівництвом об’єкта проектній документації</t>
  </si>
  <si>
    <t>Програма економічного та соціального розвитку міста Хмельницького на 2019 рік</t>
  </si>
  <si>
    <t>Рішення 27-ї сесії Хмельницької міської
ради від 14.12.2018 року №14</t>
  </si>
  <si>
    <t>3.                     1510180</t>
  </si>
  <si>
    <t>Послуги пов'язані із введенням об'єктів будівництва в експлуатацію.</t>
  </si>
  <si>
    <t>Послуги пов'язані із введенням об'єктів будівництва в експлуатацію</t>
  </si>
  <si>
    <t>Завдання 1. Послуги пов'язані із введенням об'єктів будівництва в експлуатацію</t>
  </si>
  <si>
    <t>обсяг видатків на забезпечення оплати послуг пов'язаних із введенням об'єктів будівництва в експлуатацію</t>
  </si>
  <si>
    <t>кількість послуг пов'язаних із введенням об'єктів будівництва в експлуатацію</t>
  </si>
  <si>
    <t>середні витрати на оплату послуг пов'язаних із введенням об'єктів будівництва в експлуатацію</t>
  </si>
  <si>
    <t>рівень готовності введення об'єктів будівництва в експлуатацію</t>
  </si>
  <si>
    <t>Л.В.Мельник</t>
  </si>
  <si>
    <t>Інша діяльність у сфері державного управління</t>
  </si>
  <si>
    <t>0133</t>
  </si>
  <si>
    <t>'0133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</si>
</sst>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b/>
      <sz val="11"/>
      <color indexed="1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3399"/>
      <name val="Times New Roman"/>
      <family val="1"/>
    </font>
    <font>
      <sz val="10"/>
      <color rgb="FF000000"/>
      <name val="Times New Roman"/>
      <family val="1"/>
    </font>
    <font>
      <b/>
      <sz val="12"/>
      <color rgb="FF000099"/>
      <name val="Times New Roman"/>
      <family val="1"/>
    </font>
    <font>
      <sz val="12"/>
      <color rgb="FF003399"/>
      <name val="Times New Roman"/>
      <family val="1"/>
    </font>
    <font>
      <b/>
      <sz val="11"/>
      <color rgb="FF003399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 indent="4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indent="4"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51" fillId="0" borderId="0" xfId="0" applyFont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/>
    </xf>
    <xf numFmtId="3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4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8" fillId="0" borderId="13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57" fillId="0" borderId="10" xfId="0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wrapText="1"/>
    </xf>
    <xf numFmtId="3" fontId="52" fillId="0" borderId="14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0" fontId="54" fillId="0" borderId="0" xfId="0" applyFont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16" xfId="0" applyFont="1" applyBorder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top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 quotePrefix="1">
      <alignment horizontal="center"/>
    </xf>
    <xf numFmtId="0" fontId="5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3" fontId="52" fillId="0" borderId="10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wrapText="1"/>
    </xf>
    <xf numFmtId="3" fontId="52" fillId="0" borderId="14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4"/>
  <sheetViews>
    <sheetView view="pageBreakPreview" zoomScaleSheetLayoutView="100" zoomScalePageLayoutView="0" workbookViewId="0" topLeftCell="A28">
      <selection activeCell="C38" sqref="C38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5.8515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27" t="s">
        <v>0</v>
      </c>
      <c r="H1" s="127"/>
      <c r="I1" s="127"/>
    </row>
    <row r="2" spans="2:9" ht="15.75" customHeight="1">
      <c r="B2" s="6"/>
      <c r="C2" s="6"/>
      <c r="D2" s="6"/>
      <c r="E2" s="6"/>
      <c r="F2" s="6"/>
      <c r="G2" s="127" t="s">
        <v>1</v>
      </c>
      <c r="H2" s="127"/>
      <c r="I2" s="127"/>
    </row>
    <row r="3" spans="2:9" ht="15.75" customHeight="1">
      <c r="B3" s="6"/>
      <c r="C3" s="6"/>
      <c r="D3" s="6"/>
      <c r="E3" s="6"/>
      <c r="F3" s="6"/>
      <c r="G3" s="127" t="s">
        <v>2</v>
      </c>
      <c r="H3" s="127"/>
      <c r="I3" s="127"/>
    </row>
    <row r="4" spans="1:9" ht="15">
      <c r="A4" s="1"/>
      <c r="B4" s="6"/>
      <c r="C4" s="6"/>
      <c r="D4" s="6"/>
      <c r="E4" s="6"/>
      <c r="F4" s="6"/>
      <c r="G4" s="127" t="s">
        <v>10</v>
      </c>
      <c r="H4" s="127"/>
      <c r="I4" s="127"/>
    </row>
    <row r="5" spans="1:9" ht="15">
      <c r="A5" s="6"/>
      <c r="B5" s="6"/>
      <c r="C5" s="6"/>
      <c r="D5" s="6"/>
      <c r="E5" s="6"/>
      <c r="F5" s="6"/>
      <c r="G5" s="127" t="s">
        <v>151</v>
      </c>
      <c r="H5" s="127"/>
      <c r="I5" s="127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28" t="s">
        <v>150</v>
      </c>
      <c r="B7" s="128"/>
      <c r="C7" s="128"/>
      <c r="D7" s="128"/>
      <c r="E7" s="128"/>
      <c r="F7" s="128"/>
      <c r="G7" s="128"/>
      <c r="H7" s="128"/>
      <c r="I7" s="128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25" t="s">
        <v>168</v>
      </c>
      <c r="B10" s="125"/>
      <c r="C10" s="125"/>
      <c r="D10" s="125"/>
      <c r="E10" s="125"/>
      <c r="F10" s="134">
        <v>15</v>
      </c>
      <c r="G10" s="134"/>
      <c r="H10" s="57" t="s">
        <v>173</v>
      </c>
      <c r="I10" s="44">
        <v>22201100000</v>
      </c>
    </row>
    <row r="11" spans="1:9" ht="48.75" customHeight="1">
      <c r="A11" s="120" t="s">
        <v>20</v>
      </c>
      <c r="B11" s="120"/>
      <c r="C11" s="120"/>
      <c r="D11" s="120"/>
      <c r="E11" s="120"/>
      <c r="F11" s="130" t="s">
        <v>154</v>
      </c>
      <c r="G11" s="130"/>
      <c r="H11" s="40" t="s">
        <v>152</v>
      </c>
      <c r="I11" s="40" t="s">
        <v>153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129" t="s">
        <v>14</v>
      </c>
      <c r="B13" s="129"/>
      <c r="C13" s="129"/>
      <c r="D13" s="129"/>
      <c r="E13" s="129"/>
      <c r="F13" s="129"/>
      <c r="G13" s="129"/>
      <c r="H13" s="129"/>
      <c r="I13" s="129"/>
    </row>
    <row r="14" spans="1:9" ht="8.2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122" t="s">
        <v>225</v>
      </c>
      <c r="B15" s="122"/>
      <c r="C15" s="122"/>
      <c r="D15" s="122"/>
      <c r="E15" s="122"/>
      <c r="F15" s="122"/>
      <c r="G15" s="122"/>
      <c r="H15" s="122"/>
      <c r="I15" s="122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114" t="s">
        <v>156</v>
      </c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26" t="s">
        <v>157</v>
      </c>
      <c r="B19" s="126"/>
      <c r="C19" s="126"/>
      <c r="D19" s="126" t="s">
        <v>41</v>
      </c>
      <c r="E19" s="113" t="s">
        <v>98</v>
      </c>
      <c r="F19" s="113" t="s">
        <v>99</v>
      </c>
      <c r="G19" s="113" t="s">
        <v>100</v>
      </c>
      <c r="H19" s="113" t="s">
        <v>17</v>
      </c>
      <c r="I19" s="113" t="s">
        <v>101</v>
      </c>
    </row>
    <row r="20" spans="1:9" ht="15.75" customHeight="1">
      <c r="A20" s="126"/>
      <c r="B20" s="126"/>
      <c r="C20" s="126"/>
      <c r="D20" s="126"/>
      <c r="E20" s="113"/>
      <c r="F20" s="113"/>
      <c r="G20" s="113"/>
      <c r="H20" s="113"/>
      <c r="I20" s="113"/>
    </row>
    <row r="21" spans="1:9" ht="15.75" customHeight="1">
      <c r="A21" s="126">
        <v>1</v>
      </c>
      <c r="B21" s="126"/>
      <c r="C21" s="126"/>
      <c r="D21" s="39">
        <v>2</v>
      </c>
      <c r="E21" s="37">
        <v>3</v>
      </c>
      <c r="F21" s="37">
        <v>4</v>
      </c>
      <c r="G21" s="37">
        <v>5</v>
      </c>
      <c r="H21" s="37">
        <v>6</v>
      </c>
      <c r="I21" s="37">
        <v>7</v>
      </c>
    </row>
    <row r="22" spans="1:9" ht="15.75" customHeight="1">
      <c r="A22" s="115" t="s">
        <v>171</v>
      </c>
      <c r="B22" s="116"/>
      <c r="C22" s="116"/>
      <c r="D22" s="116"/>
      <c r="E22" s="116"/>
      <c r="F22" s="116"/>
      <c r="G22" s="116"/>
      <c r="H22" s="116"/>
      <c r="I22" s="117"/>
    </row>
    <row r="23" spans="1:9" ht="45" customHeight="1">
      <c r="A23" s="131" t="s">
        <v>197</v>
      </c>
      <c r="B23" s="132"/>
      <c r="C23" s="133"/>
      <c r="D23" s="47" t="s">
        <v>169</v>
      </c>
      <c r="E23" s="56">
        <v>0</v>
      </c>
      <c r="F23" s="56">
        <v>395850</v>
      </c>
      <c r="G23" s="56">
        <v>157800</v>
      </c>
      <c r="H23" s="56">
        <v>304765</v>
      </c>
      <c r="I23" s="56">
        <v>308201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10" ht="15">
      <c r="A25" s="121" t="s">
        <v>158</v>
      </c>
      <c r="B25" s="121"/>
      <c r="C25" s="121"/>
      <c r="D25" s="121"/>
      <c r="E25" s="121"/>
      <c r="F25" s="121"/>
      <c r="G25" s="121"/>
      <c r="H25" s="121"/>
      <c r="I25" s="121"/>
      <c r="J25" s="121"/>
    </row>
    <row r="26" spans="2:10" ht="15">
      <c r="B26" s="6"/>
      <c r="C26" s="6"/>
      <c r="D26" s="6"/>
      <c r="E26" s="6"/>
      <c r="F26" s="6"/>
      <c r="G26" s="6"/>
      <c r="H26" s="6"/>
      <c r="J26" s="45" t="s">
        <v>19</v>
      </c>
    </row>
    <row r="27" spans="1:10" ht="31.5" customHeight="1">
      <c r="A27" s="113" t="s">
        <v>160</v>
      </c>
      <c r="B27" s="113" t="s">
        <v>161</v>
      </c>
      <c r="C27" s="113" t="s">
        <v>15</v>
      </c>
      <c r="D27" s="113" t="s">
        <v>162</v>
      </c>
      <c r="E27" s="113" t="s">
        <v>98</v>
      </c>
      <c r="F27" s="113" t="s">
        <v>99</v>
      </c>
      <c r="G27" s="113" t="s">
        <v>100</v>
      </c>
      <c r="H27" s="113" t="s">
        <v>17</v>
      </c>
      <c r="I27" s="113" t="s">
        <v>101</v>
      </c>
      <c r="J27" s="113" t="s">
        <v>155</v>
      </c>
    </row>
    <row r="28" spans="1:10" ht="81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15">
      <c r="A29" s="19">
        <v>1</v>
      </c>
      <c r="B29" s="1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37">
        <v>10</v>
      </c>
    </row>
    <row r="30" spans="1:10" ht="46.5">
      <c r="A30" s="19">
        <v>1510180</v>
      </c>
      <c r="B30" s="55" t="s">
        <v>198</v>
      </c>
      <c r="C30" s="55" t="s">
        <v>227</v>
      </c>
      <c r="D30" s="32" t="s">
        <v>170</v>
      </c>
      <c r="E30" s="56">
        <v>0</v>
      </c>
      <c r="F30" s="56">
        <v>395850</v>
      </c>
      <c r="G30" s="56">
        <v>157800</v>
      </c>
      <c r="H30" s="56">
        <v>304765</v>
      </c>
      <c r="I30" s="56">
        <v>308201</v>
      </c>
      <c r="J30" s="37"/>
    </row>
    <row r="31" spans="1:10" ht="15">
      <c r="A31" s="19"/>
      <c r="B31" s="19" t="s">
        <v>16</v>
      </c>
      <c r="C31" s="19"/>
      <c r="D31" s="19"/>
      <c r="E31" s="56">
        <f aca="true" t="shared" si="0" ref="E31:J31">E30</f>
        <v>0</v>
      </c>
      <c r="F31" s="56">
        <f t="shared" si="0"/>
        <v>395850</v>
      </c>
      <c r="G31" s="56">
        <f t="shared" si="0"/>
        <v>157800</v>
      </c>
      <c r="H31" s="56">
        <f t="shared" si="0"/>
        <v>304765</v>
      </c>
      <c r="I31" s="56">
        <f t="shared" si="0"/>
        <v>308201</v>
      </c>
      <c r="J31" s="56">
        <f t="shared" si="0"/>
        <v>0</v>
      </c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10" ht="15">
      <c r="A33" s="121" t="s">
        <v>159</v>
      </c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5">
      <c r="A34" s="6"/>
      <c r="B34" s="6"/>
      <c r="C34" s="6"/>
      <c r="D34" s="6"/>
      <c r="E34" s="6"/>
      <c r="F34" s="6"/>
      <c r="G34" s="6"/>
      <c r="H34" s="6"/>
      <c r="J34" s="45" t="s">
        <v>18</v>
      </c>
    </row>
    <row r="35" spans="1:10" ht="15.75" customHeight="1">
      <c r="A35" s="113" t="s">
        <v>160</v>
      </c>
      <c r="B35" s="113" t="s">
        <v>161</v>
      </c>
      <c r="C35" s="113" t="s">
        <v>15</v>
      </c>
      <c r="D35" s="113" t="s">
        <v>162</v>
      </c>
      <c r="E35" s="113" t="s">
        <v>98</v>
      </c>
      <c r="F35" s="113" t="s">
        <v>99</v>
      </c>
      <c r="G35" s="113" t="s">
        <v>100</v>
      </c>
      <c r="H35" s="113" t="s">
        <v>17</v>
      </c>
      <c r="I35" s="113" t="s">
        <v>101</v>
      </c>
      <c r="J35" s="113" t="s">
        <v>155</v>
      </c>
    </row>
    <row r="36" spans="1:10" ht="87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ht="15">
      <c r="A37" s="19">
        <v>1</v>
      </c>
      <c r="B37" s="19">
        <v>2</v>
      </c>
      <c r="C37" s="19">
        <v>3</v>
      </c>
      <c r="D37" s="19">
        <v>4</v>
      </c>
      <c r="E37" s="19">
        <v>5</v>
      </c>
      <c r="F37" s="19">
        <v>6</v>
      </c>
      <c r="G37" s="19">
        <v>7</v>
      </c>
      <c r="H37" s="19">
        <v>8</v>
      </c>
      <c r="I37" s="19">
        <v>9</v>
      </c>
      <c r="J37" s="37">
        <v>10</v>
      </c>
    </row>
    <row r="38" spans="1:10" ht="46.5">
      <c r="A38" s="46">
        <v>1500000</v>
      </c>
      <c r="B38" s="46">
        <v>1510180</v>
      </c>
      <c r="C38" s="55" t="s">
        <v>227</v>
      </c>
      <c r="D38" s="32" t="s">
        <v>170</v>
      </c>
      <c r="E38" s="19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</row>
    <row r="39" spans="1:10" ht="15">
      <c r="A39" s="19"/>
      <c r="B39" s="20"/>
      <c r="C39" s="19"/>
      <c r="D39" s="19"/>
      <c r="E39" s="19"/>
      <c r="F39" s="19"/>
      <c r="G39" s="19"/>
      <c r="H39" s="19"/>
      <c r="I39" s="19"/>
      <c r="J39" s="37"/>
    </row>
    <row r="40" spans="1:10" ht="15">
      <c r="A40" s="19"/>
      <c r="B40" s="20"/>
      <c r="C40" s="19"/>
      <c r="D40" s="19"/>
      <c r="E40" s="19"/>
      <c r="F40" s="19"/>
      <c r="G40" s="19"/>
      <c r="H40" s="19"/>
      <c r="I40" s="19"/>
      <c r="J40" s="37"/>
    </row>
    <row r="41" spans="1:10" ht="15">
      <c r="A41" s="19"/>
      <c r="B41" s="19" t="s">
        <v>16</v>
      </c>
      <c r="C41" s="19"/>
      <c r="D41" s="19"/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</row>
    <row r="42" spans="2:9" ht="15">
      <c r="B42" s="6"/>
      <c r="C42" s="6"/>
      <c r="D42" s="6"/>
      <c r="E42" s="6"/>
      <c r="F42" s="6"/>
      <c r="G42" s="6"/>
      <c r="H42" s="6"/>
      <c r="I42" s="6"/>
    </row>
    <row r="43" spans="1:9" ht="15">
      <c r="A43" s="5"/>
      <c r="B43" s="6"/>
      <c r="C43" s="6"/>
      <c r="D43" s="6"/>
      <c r="E43" s="6"/>
      <c r="F43" s="6"/>
      <c r="G43" s="6"/>
      <c r="H43" s="6"/>
      <c r="I43" s="6"/>
    </row>
    <row r="44" spans="1:9" ht="15">
      <c r="A44" s="3"/>
      <c r="B44" s="6"/>
      <c r="C44" s="6"/>
      <c r="D44" s="6"/>
      <c r="E44" s="6"/>
      <c r="F44" s="6"/>
      <c r="G44" s="6"/>
      <c r="H44" s="6"/>
      <c r="I44" s="6"/>
    </row>
    <row r="45" spans="1:9" ht="15">
      <c r="A45" s="3"/>
      <c r="B45" s="6"/>
      <c r="C45" s="6"/>
      <c r="D45" s="6"/>
      <c r="E45" s="6"/>
      <c r="F45" s="6"/>
      <c r="G45" s="6"/>
      <c r="H45" s="6"/>
      <c r="I45" s="6"/>
    </row>
    <row r="46" spans="1:9" ht="15">
      <c r="A46" s="121" t="s">
        <v>5</v>
      </c>
      <c r="B46" s="121"/>
      <c r="C46" s="119" t="s">
        <v>9</v>
      </c>
      <c r="D46" s="119"/>
      <c r="E46" s="119"/>
      <c r="F46" s="6"/>
      <c r="G46" s="6"/>
      <c r="H46" s="119" t="s">
        <v>172</v>
      </c>
      <c r="I46" s="119"/>
    </row>
    <row r="47" spans="1:9" ht="15.75" customHeight="1">
      <c r="A47" s="7"/>
      <c r="C47" s="118" t="s">
        <v>6</v>
      </c>
      <c r="D47" s="118"/>
      <c r="E47" s="118"/>
      <c r="F47" s="6"/>
      <c r="G47" s="6"/>
      <c r="H47" s="118" t="s">
        <v>7</v>
      </c>
      <c r="I47" s="118"/>
    </row>
    <row r="48" spans="1:9" ht="37.5" customHeight="1">
      <c r="A48" s="123" t="s">
        <v>8</v>
      </c>
      <c r="B48" s="123"/>
      <c r="C48" s="124" t="s">
        <v>9</v>
      </c>
      <c r="D48" s="124"/>
      <c r="E48" s="124"/>
      <c r="F48" s="16"/>
      <c r="G48" s="16"/>
      <c r="H48" s="124" t="s">
        <v>224</v>
      </c>
      <c r="I48" s="124"/>
    </row>
    <row r="49" spans="1:9" ht="15.75" customHeight="1">
      <c r="A49" s="7"/>
      <c r="B49" s="4"/>
      <c r="C49" s="118" t="s">
        <v>6</v>
      </c>
      <c r="D49" s="118"/>
      <c r="E49" s="118"/>
      <c r="F49" s="6"/>
      <c r="G49" s="6"/>
      <c r="H49" s="118" t="s">
        <v>7</v>
      </c>
      <c r="I49" s="118"/>
    </row>
    <row r="52" ht="15">
      <c r="A52" s="2"/>
    </row>
    <row r="54" ht="15">
      <c r="A54" s="2"/>
    </row>
  </sheetData>
  <sheetProtection/>
  <mergeCells count="55">
    <mergeCell ref="A7:I7"/>
    <mergeCell ref="G4:I4"/>
    <mergeCell ref="G5:I5"/>
    <mergeCell ref="C35:C36"/>
    <mergeCell ref="H35:H36"/>
    <mergeCell ref="F27:F28"/>
    <mergeCell ref="A13:I13"/>
    <mergeCell ref="F11:G11"/>
    <mergeCell ref="A23:C23"/>
    <mergeCell ref="F10:G10"/>
    <mergeCell ref="G2:I2"/>
    <mergeCell ref="G1:I1"/>
    <mergeCell ref="G3:I3"/>
    <mergeCell ref="H49:I49"/>
    <mergeCell ref="A27:A28"/>
    <mergeCell ref="B27:B28"/>
    <mergeCell ref="C27:C28"/>
    <mergeCell ref="A35:A36"/>
    <mergeCell ref="B35:B36"/>
    <mergeCell ref="H48:I48"/>
    <mergeCell ref="A48:B48"/>
    <mergeCell ref="C49:E49"/>
    <mergeCell ref="A46:B46"/>
    <mergeCell ref="C48:E48"/>
    <mergeCell ref="A10:E10"/>
    <mergeCell ref="D27:D28"/>
    <mergeCell ref="D35:D36"/>
    <mergeCell ref="D19:D20"/>
    <mergeCell ref="A19:C20"/>
    <mergeCell ref="A21:C21"/>
    <mergeCell ref="A11:E11"/>
    <mergeCell ref="H19:H20"/>
    <mergeCell ref="A25:J25"/>
    <mergeCell ref="A33:J33"/>
    <mergeCell ref="A15:I15"/>
    <mergeCell ref="H27:H28"/>
    <mergeCell ref="J27:J28"/>
    <mergeCell ref="I19:I20"/>
    <mergeCell ref="H47:I47"/>
    <mergeCell ref="I27:I28"/>
    <mergeCell ref="E35:E36"/>
    <mergeCell ref="F35:F36"/>
    <mergeCell ref="G35:G36"/>
    <mergeCell ref="H46:I46"/>
    <mergeCell ref="C47:E47"/>
    <mergeCell ref="C46:E46"/>
    <mergeCell ref="E27:E28"/>
    <mergeCell ref="J35:J36"/>
    <mergeCell ref="A17:J17"/>
    <mergeCell ref="E19:E20"/>
    <mergeCell ref="F19:F20"/>
    <mergeCell ref="G19:G20"/>
    <mergeCell ref="A22:I22"/>
    <mergeCell ref="G27:G28"/>
    <mergeCell ref="I35:I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M2" sqref="M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129" t="s">
        <v>126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5">
      <c r="M2" s="45" t="s">
        <v>19</v>
      </c>
    </row>
    <row r="3" spans="1:13" ht="47.25" customHeight="1">
      <c r="A3" s="158" t="s">
        <v>64</v>
      </c>
      <c r="B3" s="158" t="s">
        <v>65</v>
      </c>
      <c r="C3" s="158" t="s">
        <v>61</v>
      </c>
      <c r="D3" s="113" t="s">
        <v>98</v>
      </c>
      <c r="E3" s="113"/>
      <c r="F3" s="113" t="s">
        <v>99</v>
      </c>
      <c r="G3" s="113"/>
      <c r="H3" s="113" t="s">
        <v>100</v>
      </c>
      <c r="I3" s="113"/>
      <c r="J3" s="113" t="s">
        <v>17</v>
      </c>
      <c r="K3" s="113"/>
      <c r="L3" s="113" t="s">
        <v>101</v>
      </c>
      <c r="M3" s="113"/>
    </row>
    <row r="4" spans="1:13" ht="109.5" customHeight="1">
      <c r="A4" s="159"/>
      <c r="B4" s="159"/>
      <c r="C4" s="159"/>
      <c r="D4" s="19" t="s">
        <v>63</v>
      </c>
      <c r="E4" s="19" t="s">
        <v>62</v>
      </c>
      <c r="F4" s="19" t="s">
        <v>63</v>
      </c>
      <c r="G4" s="19" t="s">
        <v>62</v>
      </c>
      <c r="H4" s="19" t="s">
        <v>63</v>
      </c>
      <c r="I4" s="19" t="s">
        <v>62</v>
      </c>
      <c r="J4" s="19" t="s">
        <v>63</v>
      </c>
      <c r="K4" s="19" t="s">
        <v>62</v>
      </c>
      <c r="L4" s="19" t="s">
        <v>63</v>
      </c>
      <c r="M4" s="19" t="s">
        <v>62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21" t="s">
        <v>127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28.5" customHeight="1">
      <c r="A10" s="129" t="s">
        <v>66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</sheetData>
  <sheetProtection/>
  <mergeCells count="11">
    <mergeCell ref="F3:G3"/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7">
      <selection activeCell="H41" sqref="H41:I41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121" t="s">
        <v>128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19</v>
      </c>
      <c r="M4" s="14"/>
      <c r="N4" s="14"/>
      <c r="O4" s="14"/>
      <c r="P4" s="14"/>
      <c r="Q4" s="14"/>
      <c r="R4" s="14"/>
    </row>
    <row r="5" spans="1:18" ht="48" customHeight="1">
      <c r="A5" s="113" t="s">
        <v>67</v>
      </c>
      <c r="B5" s="113" t="s">
        <v>3</v>
      </c>
      <c r="C5" s="143" t="s">
        <v>77</v>
      </c>
      <c r="D5" s="143" t="s">
        <v>82</v>
      </c>
      <c r="E5" s="143" t="s">
        <v>83</v>
      </c>
      <c r="F5" s="143"/>
      <c r="G5" s="143" t="s">
        <v>84</v>
      </c>
      <c r="H5" s="143"/>
      <c r="I5" s="143" t="s">
        <v>85</v>
      </c>
      <c r="J5" s="151" t="s">
        <v>87</v>
      </c>
      <c r="K5" s="151"/>
      <c r="L5" s="143" t="s">
        <v>86</v>
      </c>
      <c r="M5" s="28"/>
      <c r="N5" s="28"/>
      <c r="O5" s="28"/>
      <c r="P5" s="28"/>
      <c r="Q5" s="28"/>
      <c r="R5" s="28"/>
    </row>
    <row r="6" spans="1:18" ht="128.25" customHeight="1">
      <c r="A6" s="113"/>
      <c r="B6" s="113"/>
      <c r="C6" s="143"/>
      <c r="D6" s="143"/>
      <c r="E6" s="143"/>
      <c r="F6" s="143"/>
      <c r="G6" s="143"/>
      <c r="H6" s="143"/>
      <c r="I6" s="143"/>
      <c r="J6" s="19" t="s">
        <v>72</v>
      </c>
      <c r="K6" s="19" t="s">
        <v>73</v>
      </c>
      <c r="L6" s="143"/>
      <c r="M6" s="28"/>
      <c r="N6" s="28"/>
      <c r="O6" s="28"/>
      <c r="P6" s="18"/>
      <c r="Q6" s="28"/>
      <c r="R6" s="28"/>
    </row>
    <row r="7" spans="1:18" ht="15">
      <c r="A7" s="19">
        <v>1</v>
      </c>
      <c r="B7" s="19">
        <v>2</v>
      </c>
      <c r="C7" s="25">
        <v>3</v>
      </c>
      <c r="D7" s="25">
        <v>4</v>
      </c>
      <c r="E7" s="126">
        <v>5</v>
      </c>
      <c r="F7" s="126"/>
      <c r="G7" s="180">
        <v>6</v>
      </c>
      <c r="H7" s="180"/>
      <c r="I7" s="25">
        <v>7</v>
      </c>
      <c r="J7" s="25">
        <v>8</v>
      </c>
      <c r="K7" s="25">
        <v>9</v>
      </c>
      <c r="L7" s="25">
        <v>10</v>
      </c>
      <c r="M7" s="28"/>
      <c r="N7" s="28"/>
      <c r="O7" s="28"/>
      <c r="P7" s="18"/>
      <c r="Q7" s="28"/>
      <c r="R7" s="28"/>
    </row>
    <row r="8" spans="1:18" ht="26.25">
      <c r="A8" s="51">
        <v>2240</v>
      </c>
      <c r="B8" s="59" t="s">
        <v>177</v>
      </c>
      <c r="C8" s="79">
        <v>0</v>
      </c>
      <c r="D8" s="80">
        <f>'Форма 2020-2 П.6'!C8</f>
        <v>0</v>
      </c>
      <c r="E8" s="166">
        <v>0</v>
      </c>
      <c r="F8" s="167"/>
      <c r="G8" s="178">
        <v>0</v>
      </c>
      <c r="H8" s="179"/>
      <c r="I8" s="104">
        <v>0</v>
      </c>
      <c r="J8" s="52">
        <v>0</v>
      </c>
      <c r="K8" s="52">
        <v>0</v>
      </c>
      <c r="L8" s="52">
        <v>0</v>
      </c>
      <c r="M8" s="28"/>
      <c r="N8" s="28"/>
      <c r="O8" s="28"/>
      <c r="P8" s="18"/>
      <c r="Q8" s="28"/>
      <c r="R8" s="28"/>
    </row>
    <row r="9" spans="1:18" ht="15">
      <c r="A9" s="51">
        <v>2800</v>
      </c>
      <c r="B9" s="59" t="s">
        <v>178</v>
      </c>
      <c r="C9" s="79">
        <v>0</v>
      </c>
      <c r="D9" s="80">
        <f>'Форма 2020-2 П.6'!C9</f>
        <v>0</v>
      </c>
      <c r="E9" s="166">
        <v>0</v>
      </c>
      <c r="F9" s="167"/>
      <c r="G9" s="178">
        <v>0</v>
      </c>
      <c r="H9" s="179"/>
      <c r="I9" s="104">
        <v>0</v>
      </c>
      <c r="J9" s="25">
        <v>0</v>
      </c>
      <c r="K9" s="25">
        <v>0</v>
      </c>
      <c r="L9" s="25">
        <v>0</v>
      </c>
      <c r="M9" s="28"/>
      <c r="N9" s="28"/>
      <c r="O9" s="28"/>
      <c r="P9" s="18"/>
      <c r="Q9" s="28"/>
      <c r="R9" s="28"/>
    </row>
    <row r="10" spans="1:18" ht="15">
      <c r="A10" s="51"/>
      <c r="B10" s="51" t="s">
        <v>16</v>
      </c>
      <c r="C10" s="79">
        <f>SUM(C8:C9)</f>
        <v>0</v>
      </c>
      <c r="D10" s="80">
        <f>'Форма 2020-2 П.6'!C10</f>
        <v>0</v>
      </c>
      <c r="E10" s="166">
        <v>0</v>
      </c>
      <c r="F10" s="167"/>
      <c r="G10" s="178">
        <v>0</v>
      </c>
      <c r="H10" s="179"/>
      <c r="I10" s="104">
        <v>0</v>
      </c>
      <c r="J10" s="25">
        <v>0</v>
      </c>
      <c r="K10" s="25">
        <v>0</v>
      </c>
      <c r="L10" s="25">
        <v>0</v>
      </c>
      <c r="M10" s="28"/>
      <c r="N10" s="28"/>
      <c r="O10" s="28"/>
      <c r="P10" s="28"/>
      <c r="Q10" s="28"/>
      <c r="R10" s="28"/>
    </row>
    <row r="11" spans="1:18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">
      <c r="A12" s="121" t="s">
        <v>130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28"/>
      <c r="N12" s="28"/>
      <c r="O12" s="28"/>
      <c r="P12" s="28"/>
      <c r="Q12" s="28"/>
      <c r="R12" s="28"/>
    </row>
    <row r="13" spans="1:18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8" t="s">
        <v>19</v>
      </c>
      <c r="M13" s="28"/>
      <c r="N13" s="28"/>
      <c r="O13" s="28"/>
      <c r="P13" s="28"/>
      <c r="Q13" s="28"/>
      <c r="R13" s="28"/>
    </row>
    <row r="14" spans="1:18" ht="15">
      <c r="A14" s="174" t="s">
        <v>67</v>
      </c>
      <c r="B14" s="158" t="s">
        <v>3</v>
      </c>
      <c r="C14" s="113" t="s">
        <v>4</v>
      </c>
      <c r="D14" s="113"/>
      <c r="E14" s="113"/>
      <c r="F14" s="113"/>
      <c r="G14" s="113"/>
      <c r="H14" s="113" t="s">
        <v>11</v>
      </c>
      <c r="I14" s="113"/>
      <c r="J14" s="113"/>
      <c r="K14" s="113"/>
      <c r="L14" s="113"/>
      <c r="M14" s="28"/>
      <c r="N14" s="28"/>
      <c r="O14" s="28"/>
      <c r="P14" s="28"/>
      <c r="Q14" s="28"/>
      <c r="R14" s="28"/>
    </row>
    <row r="15" spans="1:18" ht="98.25" customHeight="1">
      <c r="A15" s="175"/>
      <c r="B15" s="160"/>
      <c r="C15" s="113" t="s">
        <v>68</v>
      </c>
      <c r="D15" s="113" t="s">
        <v>69</v>
      </c>
      <c r="E15" s="113" t="s">
        <v>70</v>
      </c>
      <c r="F15" s="113"/>
      <c r="G15" s="158" t="s">
        <v>74</v>
      </c>
      <c r="H15" s="113" t="s">
        <v>71</v>
      </c>
      <c r="I15" s="158" t="s">
        <v>76</v>
      </c>
      <c r="J15" s="113" t="s">
        <v>70</v>
      </c>
      <c r="K15" s="113"/>
      <c r="L15" s="158" t="s">
        <v>75</v>
      </c>
      <c r="M15" s="28"/>
      <c r="N15" s="28"/>
      <c r="O15" s="28"/>
      <c r="P15" s="28"/>
      <c r="Q15" s="28"/>
      <c r="R15" s="28"/>
    </row>
    <row r="16" spans="1:18" ht="30.75">
      <c r="A16" s="176"/>
      <c r="B16" s="159"/>
      <c r="C16" s="113"/>
      <c r="D16" s="113"/>
      <c r="E16" s="19" t="s">
        <v>72</v>
      </c>
      <c r="F16" s="19" t="s">
        <v>73</v>
      </c>
      <c r="G16" s="159"/>
      <c r="H16" s="113"/>
      <c r="I16" s="159"/>
      <c r="J16" s="19" t="s">
        <v>72</v>
      </c>
      <c r="K16" s="19" t="s">
        <v>73</v>
      </c>
      <c r="L16" s="159"/>
      <c r="M16" s="28"/>
      <c r="N16" s="28"/>
      <c r="O16" s="28"/>
      <c r="P16" s="28"/>
      <c r="Q16" s="28"/>
      <c r="R16" s="28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28"/>
      <c r="N17" s="28"/>
      <c r="O17" s="28"/>
      <c r="P17" s="28"/>
      <c r="Q17" s="28"/>
      <c r="R17" s="28"/>
    </row>
    <row r="18" spans="1:18" ht="26.25">
      <c r="A18" s="51">
        <v>2240</v>
      </c>
      <c r="B18" s="59" t="s">
        <v>177</v>
      </c>
      <c r="C18" s="78">
        <f>'Форма 2020-2 П.6'!G8</f>
        <v>376000</v>
      </c>
      <c r="D18" s="56">
        <v>0</v>
      </c>
      <c r="E18" s="56">
        <v>0</v>
      </c>
      <c r="F18" s="56">
        <v>0</v>
      </c>
      <c r="G18" s="56">
        <f>C18-E18</f>
        <v>376000</v>
      </c>
      <c r="H18" s="108">
        <v>147800</v>
      </c>
      <c r="I18" s="56">
        <f>D18-E18-F18</f>
        <v>0</v>
      </c>
      <c r="J18" s="56">
        <v>0</v>
      </c>
      <c r="K18" s="56">
        <v>0</v>
      </c>
      <c r="L18" s="56">
        <f>H18-J18</f>
        <v>147800</v>
      </c>
      <c r="M18" s="28"/>
      <c r="N18" s="28"/>
      <c r="O18" s="28"/>
      <c r="P18" s="28"/>
      <c r="Q18" s="28"/>
      <c r="R18" s="28"/>
    </row>
    <row r="19" spans="1:18" ht="15">
      <c r="A19" s="51">
        <v>2800</v>
      </c>
      <c r="B19" s="59" t="s">
        <v>178</v>
      </c>
      <c r="C19" s="78">
        <f>'Форма 2020-2 П.6'!G9</f>
        <v>19850</v>
      </c>
      <c r="D19" s="56">
        <v>0</v>
      </c>
      <c r="E19" s="56">
        <v>0</v>
      </c>
      <c r="F19" s="56">
        <v>0</v>
      </c>
      <c r="G19" s="56">
        <f>C19-E19</f>
        <v>19850</v>
      </c>
      <c r="H19" s="108">
        <v>10000</v>
      </c>
      <c r="I19" s="56">
        <f>D19-E19-F19</f>
        <v>0</v>
      </c>
      <c r="J19" s="56">
        <v>0</v>
      </c>
      <c r="K19" s="56">
        <v>0</v>
      </c>
      <c r="L19" s="56">
        <f>H19-J19</f>
        <v>10000</v>
      </c>
      <c r="M19" s="28"/>
      <c r="N19" s="28"/>
      <c r="O19" s="28"/>
      <c r="P19" s="28"/>
      <c r="Q19" s="28"/>
      <c r="R19" s="28"/>
    </row>
    <row r="20" spans="1:18" ht="15">
      <c r="A20" s="19"/>
      <c r="B20" s="19" t="s">
        <v>16</v>
      </c>
      <c r="C20" s="78">
        <f>SUM(C18:C19)</f>
        <v>395850</v>
      </c>
      <c r="D20" s="56">
        <v>0</v>
      </c>
      <c r="E20" s="56">
        <v>0</v>
      </c>
      <c r="F20" s="56">
        <v>0</v>
      </c>
      <c r="G20" s="56">
        <f>C20-E20</f>
        <v>395850</v>
      </c>
      <c r="H20" s="108">
        <f>SUM(H18:H19)</f>
        <v>157800</v>
      </c>
      <c r="I20" s="56">
        <f>D20-E20-F20</f>
        <v>0</v>
      </c>
      <c r="J20" s="56">
        <v>0</v>
      </c>
      <c r="K20" s="56">
        <v>0</v>
      </c>
      <c r="L20" s="56">
        <f>H20-J20</f>
        <v>157800</v>
      </c>
      <c r="M20" s="28"/>
      <c r="N20" s="28"/>
      <c r="O20" s="28"/>
      <c r="P20" s="28"/>
      <c r="Q20" s="28"/>
      <c r="R20" s="28"/>
    </row>
    <row r="22" spans="1:12" ht="15.75" customHeight="1">
      <c r="A22" s="121" t="s">
        <v>131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9:12" ht="15">
      <c r="I23" s="30"/>
      <c r="J23" s="30"/>
      <c r="K23" s="30"/>
      <c r="L23" s="18" t="s">
        <v>19</v>
      </c>
    </row>
    <row r="24" spans="1:12" ht="14.25">
      <c r="A24" s="174" t="s">
        <v>67</v>
      </c>
      <c r="B24" s="158" t="s">
        <v>3</v>
      </c>
      <c r="C24" s="143" t="s">
        <v>77</v>
      </c>
      <c r="D24" s="143"/>
      <c r="E24" s="143" t="s">
        <v>78</v>
      </c>
      <c r="F24" s="143" t="s">
        <v>79</v>
      </c>
      <c r="G24" s="143" t="s">
        <v>132</v>
      </c>
      <c r="H24" s="143" t="s">
        <v>133</v>
      </c>
      <c r="I24" s="143" t="s">
        <v>80</v>
      </c>
      <c r="J24" s="143"/>
      <c r="K24" s="143" t="s">
        <v>81</v>
      </c>
      <c r="L24" s="143"/>
    </row>
    <row r="25" spans="1:12" ht="17.25" customHeight="1">
      <c r="A25" s="175"/>
      <c r="B25" s="160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ht="99.75" customHeight="1">
      <c r="A26" s="176"/>
      <c r="B26" s="159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5">
      <c r="A27" s="19">
        <v>1</v>
      </c>
      <c r="B27" s="19">
        <v>2</v>
      </c>
      <c r="C27" s="177">
        <v>3</v>
      </c>
      <c r="D27" s="177"/>
      <c r="E27" s="25">
        <v>4</v>
      </c>
      <c r="F27" s="25">
        <v>5</v>
      </c>
      <c r="G27" s="25">
        <v>6</v>
      </c>
      <c r="H27" s="25">
        <v>7</v>
      </c>
      <c r="I27" s="126">
        <v>8</v>
      </c>
      <c r="J27" s="126"/>
      <c r="K27" s="126">
        <v>9</v>
      </c>
      <c r="L27" s="126"/>
    </row>
    <row r="28" spans="1:12" ht="26.25">
      <c r="A28" s="51">
        <v>2240</v>
      </c>
      <c r="B28" s="59" t="s">
        <v>177</v>
      </c>
      <c r="C28" s="149">
        <v>0</v>
      </c>
      <c r="D28" s="150"/>
      <c r="E28" s="80">
        <f>'Форма 2020-2 П.6'!C8</f>
        <v>0</v>
      </c>
      <c r="F28" s="77">
        <v>0</v>
      </c>
      <c r="G28" s="77">
        <v>0</v>
      </c>
      <c r="H28" s="77">
        <v>0</v>
      </c>
      <c r="I28" s="53"/>
      <c r="J28" s="54"/>
      <c r="K28" s="53"/>
      <c r="L28" s="54"/>
    </row>
    <row r="29" spans="1:12" ht="15">
      <c r="A29" s="51">
        <v>2800</v>
      </c>
      <c r="B29" s="59" t="s">
        <v>178</v>
      </c>
      <c r="C29" s="149">
        <v>0</v>
      </c>
      <c r="D29" s="150"/>
      <c r="E29" s="80">
        <f>'Форма 2020-2 П.6'!C9</f>
        <v>0</v>
      </c>
      <c r="F29" s="77">
        <v>0</v>
      </c>
      <c r="G29" s="77">
        <v>0</v>
      </c>
      <c r="H29" s="77">
        <v>0</v>
      </c>
      <c r="I29" s="53"/>
      <c r="J29" s="54"/>
      <c r="K29" s="53"/>
      <c r="L29" s="54"/>
    </row>
    <row r="30" spans="1:12" ht="15">
      <c r="A30" s="19"/>
      <c r="B30" s="19" t="s">
        <v>16</v>
      </c>
      <c r="C30" s="149">
        <f>SUM(C28:C29)</f>
        <v>0</v>
      </c>
      <c r="D30" s="150"/>
      <c r="E30" s="80">
        <f>'Форма 2020-2 П.6'!C10</f>
        <v>0</v>
      </c>
      <c r="F30" s="77">
        <v>0</v>
      </c>
      <c r="G30" s="77">
        <v>0</v>
      </c>
      <c r="H30" s="77">
        <v>0</v>
      </c>
      <c r="I30" s="172"/>
      <c r="J30" s="173"/>
      <c r="K30" s="172"/>
      <c r="L30" s="173"/>
    </row>
    <row r="32" ht="14.25">
      <c r="A32" s="17"/>
    </row>
    <row r="33" spans="1:12" ht="15">
      <c r="A33" s="121" t="s">
        <v>134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ht="45" customHeight="1">
      <c r="A34" s="121" t="s">
        <v>88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ht="30.75" customHeight="1">
      <c r="A35" s="121" t="s">
        <v>135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ht="36.75" customHeight="1">
      <c r="A36" s="121" t="s">
        <v>88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121" t="s">
        <v>5</v>
      </c>
      <c r="B39" s="121"/>
      <c r="C39" s="119" t="s">
        <v>9</v>
      </c>
      <c r="D39" s="119"/>
      <c r="E39" s="119"/>
      <c r="F39" s="6"/>
      <c r="G39" s="6"/>
      <c r="H39" s="171" t="s">
        <v>172</v>
      </c>
      <c r="I39" s="171"/>
    </row>
    <row r="40" spans="1:9" ht="15">
      <c r="A40" s="7"/>
      <c r="C40" s="118" t="s">
        <v>6</v>
      </c>
      <c r="D40" s="118"/>
      <c r="E40" s="118"/>
      <c r="F40" s="6"/>
      <c r="G40" s="6"/>
      <c r="H40" s="118" t="s">
        <v>7</v>
      </c>
      <c r="I40" s="118"/>
    </row>
    <row r="41" spans="1:9" ht="15">
      <c r="A41" s="123" t="s">
        <v>8</v>
      </c>
      <c r="B41" s="123"/>
      <c r="C41" s="124" t="s">
        <v>9</v>
      </c>
      <c r="D41" s="124"/>
      <c r="E41" s="124"/>
      <c r="F41" s="16"/>
      <c r="G41" s="16"/>
      <c r="H41" s="170" t="s">
        <v>224</v>
      </c>
      <c r="I41" s="170"/>
    </row>
    <row r="42" spans="1:9" ht="15">
      <c r="A42" s="7"/>
      <c r="B42" s="8"/>
      <c r="C42" s="118" t="s">
        <v>6</v>
      </c>
      <c r="D42" s="118"/>
      <c r="E42" s="118"/>
      <c r="F42" s="6"/>
      <c r="G42" s="6"/>
      <c r="H42" s="118" t="s">
        <v>7</v>
      </c>
      <c r="I42" s="118"/>
    </row>
  </sheetData>
  <sheetProtection/>
  <mergeCells count="64">
    <mergeCell ref="G7:H7"/>
    <mergeCell ref="A5:A6"/>
    <mergeCell ref="E8:F8"/>
    <mergeCell ref="G8:H8"/>
    <mergeCell ref="C29:D29"/>
    <mergeCell ref="C28:D28"/>
    <mergeCell ref="E7:F7"/>
    <mergeCell ref="E9:F9"/>
    <mergeCell ref="G5:H6"/>
    <mergeCell ref="E5:F6"/>
    <mergeCell ref="J5:K5"/>
    <mergeCell ref="K30:L30"/>
    <mergeCell ref="E10:F10"/>
    <mergeCell ref="A1:R1"/>
    <mergeCell ref="A3:R3"/>
    <mergeCell ref="B5:B6"/>
    <mergeCell ref="G9:H9"/>
    <mergeCell ref="C5:C6"/>
    <mergeCell ref="L5:L6"/>
    <mergeCell ref="I5:I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C39:E39"/>
    <mergeCell ref="H39:I39"/>
    <mergeCell ref="C40:E40"/>
    <mergeCell ref="H40:I40"/>
    <mergeCell ref="C30:D30"/>
    <mergeCell ref="I30:J30"/>
    <mergeCell ref="K27:L27"/>
    <mergeCell ref="K24:L26"/>
    <mergeCell ref="C15:C16"/>
    <mergeCell ref="D15:D16"/>
    <mergeCell ref="E15:F15"/>
    <mergeCell ref="H15:H16"/>
    <mergeCell ref="I27:J27"/>
    <mergeCell ref="F24:F26"/>
    <mergeCell ref="H41:I41"/>
    <mergeCell ref="H42:I42"/>
    <mergeCell ref="A33:L33"/>
    <mergeCell ref="A34:L34"/>
    <mergeCell ref="A35:L35"/>
    <mergeCell ref="A36:L36"/>
    <mergeCell ref="A39:B39"/>
    <mergeCell ref="C42:E42"/>
    <mergeCell ref="A41:B41"/>
    <mergeCell ref="C41:E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8"/>
  <sheetViews>
    <sheetView view="pageBreakPreview" zoomScale="85" zoomScaleSheetLayoutView="85" zoomScalePageLayoutView="0" workbookViewId="0" topLeftCell="A16">
      <selection activeCell="C16" sqref="C16:D16"/>
    </sheetView>
  </sheetViews>
  <sheetFormatPr defaultColWidth="9.140625" defaultRowHeight="15"/>
  <cols>
    <col min="1" max="1" width="21.8515625" style="0" customWidth="1"/>
    <col min="2" max="2" width="35.57421875" style="0" customWidth="1"/>
    <col min="3" max="4" width="17.140625" style="0" customWidth="1"/>
    <col min="5" max="5" width="13.7109375" style="0" customWidth="1"/>
    <col min="6" max="6" width="11.00390625" style="0" customWidth="1"/>
    <col min="7" max="7" width="14.421875" style="0" customWidth="1"/>
    <col min="8" max="8" width="13.710937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27" t="s">
        <v>0</v>
      </c>
      <c r="H1" s="127"/>
      <c r="I1" s="127"/>
    </row>
    <row r="2" spans="2:9" ht="15.75" customHeight="1">
      <c r="B2" s="6"/>
      <c r="C2" s="6"/>
      <c r="D2" s="6"/>
      <c r="E2" s="6"/>
      <c r="F2" s="6"/>
      <c r="G2" s="127" t="s">
        <v>1</v>
      </c>
      <c r="H2" s="127"/>
      <c r="I2" s="127"/>
    </row>
    <row r="3" spans="2:9" ht="15.75" customHeight="1">
      <c r="B3" s="6"/>
      <c r="C3" s="6"/>
      <c r="D3" s="6"/>
      <c r="E3" s="6"/>
      <c r="F3" s="6"/>
      <c r="G3" s="127" t="s">
        <v>2</v>
      </c>
      <c r="H3" s="127"/>
      <c r="I3" s="127"/>
    </row>
    <row r="4" spans="1:9" ht="15">
      <c r="A4" s="1"/>
      <c r="B4" s="6"/>
      <c r="C4" s="6"/>
      <c r="D4" s="6"/>
      <c r="E4" s="6"/>
      <c r="F4" s="6"/>
      <c r="G4" s="127" t="s">
        <v>10</v>
      </c>
      <c r="H4" s="127"/>
      <c r="I4" s="127"/>
    </row>
    <row r="5" spans="1:9" ht="15">
      <c r="A5" s="6"/>
      <c r="B5" s="6"/>
      <c r="C5" s="6"/>
      <c r="D5" s="6"/>
      <c r="E5" s="6"/>
      <c r="F5" s="6"/>
      <c r="G5" s="127" t="s">
        <v>13</v>
      </c>
      <c r="H5" s="127"/>
      <c r="I5" s="12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28" t="s">
        <v>136</v>
      </c>
      <c r="B7" s="128"/>
      <c r="C7" s="128"/>
      <c r="D7" s="128"/>
      <c r="E7" s="128"/>
      <c r="F7" s="128"/>
      <c r="G7" s="128"/>
      <c r="H7" s="128"/>
      <c r="I7" s="12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18" customHeight="1">
      <c r="A10" s="135" t="s">
        <v>196</v>
      </c>
      <c r="B10" s="135"/>
      <c r="C10" s="135"/>
      <c r="D10" s="135"/>
      <c r="E10" s="135"/>
      <c r="F10" s="135"/>
      <c r="G10" s="136" t="s">
        <v>174</v>
      </c>
      <c r="H10" s="136"/>
      <c r="I10" s="76" t="s">
        <v>173</v>
      </c>
      <c r="J10" s="76"/>
    </row>
    <row r="11" spans="1:10" ht="61.5" customHeight="1">
      <c r="A11" s="185" t="s">
        <v>20</v>
      </c>
      <c r="B11" s="185"/>
      <c r="C11" s="185"/>
      <c r="D11" s="185"/>
      <c r="E11" s="185"/>
      <c r="F11" s="185"/>
      <c r="G11" s="186" t="s">
        <v>154</v>
      </c>
      <c r="H11" s="186"/>
      <c r="I11" s="42" t="s">
        <v>152</v>
      </c>
      <c r="J11" s="41"/>
    </row>
    <row r="12" spans="1:10" ht="0.75" customHeight="1">
      <c r="A12" s="38"/>
      <c r="B12" s="38"/>
      <c r="C12" s="38"/>
      <c r="D12" s="38"/>
      <c r="E12" s="38"/>
      <c r="F12" s="38"/>
      <c r="G12" s="41"/>
      <c r="H12" s="41"/>
      <c r="I12" s="40"/>
      <c r="J12" s="41"/>
    </row>
    <row r="13" spans="1:10" ht="18.75" customHeight="1">
      <c r="A13" s="135" t="s">
        <v>175</v>
      </c>
      <c r="B13" s="135"/>
      <c r="C13" s="135"/>
      <c r="D13" s="135"/>
      <c r="E13" s="135"/>
      <c r="F13" s="135"/>
      <c r="G13" s="134">
        <v>1510000</v>
      </c>
      <c r="H13" s="134"/>
      <c r="I13" s="76" t="s">
        <v>173</v>
      </c>
      <c r="J13" s="76"/>
    </row>
    <row r="14" spans="1:10" ht="91.5" customHeight="1">
      <c r="A14" s="185" t="s">
        <v>21</v>
      </c>
      <c r="B14" s="185"/>
      <c r="C14" s="185"/>
      <c r="D14" s="185"/>
      <c r="E14" s="185"/>
      <c r="F14" s="185"/>
      <c r="G14" s="186" t="s">
        <v>163</v>
      </c>
      <c r="H14" s="186"/>
      <c r="I14" s="42" t="s">
        <v>152</v>
      </c>
      <c r="J14" s="41"/>
    </row>
    <row r="15" spans="1:10" ht="85.5" customHeight="1">
      <c r="A15" s="135" t="s">
        <v>216</v>
      </c>
      <c r="B15" s="135"/>
      <c r="C15" s="136" t="s">
        <v>198</v>
      </c>
      <c r="D15" s="136"/>
      <c r="E15" s="137" t="s">
        <v>226</v>
      </c>
      <c r="F15" s="136"/>
      <c r="G15" s="124" t="s">
        <v>225</v>
      </c>
      <c r="H15" s="124"/>
      <c r="I15" s="44">
        <v>22201100000</v>
      </c>
      <c r="J15" s="43"/>
    </row>
    <row r="16" spans="1:10" ht="74.25" customHeight="1">
      <c r="A16" s="186" t="s">
        <v>165</v>
      </c>
      <c r="B16" s="186"/>
      <c r="C16" s="186" t="s">
        <v>166</v>
      </c>
      <c r="D16" s="186"/>
      <c r="E16" s="186" t="s">
        <v>167</v>
      </c>
      <c r="F16" s="186"/>
      <c r="G16" s="186" t="s">
        <v>164</v>
      </c>
      <c r="H16" s="186"/>
      <c r="I16" s="42" t="s">
        <v>153</v>
      </c>
      <c r="J16" s="41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129" t="s">
        <v>90</v>
      </c>
      <c r="B18" s="129"/>
      <c r="C18" s="129"/>
      <c r="D18" s="129"/>
      <c r="E18" s="129"/>
      <c r="F18" s="129"/>
      <c r="G18" s="129"/>
      <c r="H18" s="129"/>
      <c r="I18" s="129"/>
    </row>
    <row r="19" spans="1:9" ht="3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129" t="s">
        <v>137</v>
      </c>
      <c r="B20" s="129"/>
      <c r="C20" s="129"/>
      <c r="D20" s="129"/>
      <c r="E20" s="129"/>
      <c r="F20" s="129"/>
      <c r="G20" s="129"/>
      <c r="H20" s="129"/>
      <c r="I20" s="129"/>
    </row>
    <row r="21" spans="1:9" ht="15">
      <c r="A21" s="2"/>
      <c r="I21" s="18" t="s">
        <v>19</v>
      </c>
    </row>
    <row r="22" spans="1:9" ht="39" customHeight="1">
      <c r="A22" s="113" t="s">
        <v>67</v>
      </c>
      <c r="B22" s="113" t="s">
        <v>3</v>
      </c>
      <c r="C22" s="158" t="s">
        <v>138</v>
      </c>
      <c r="D22" s="158" t="s">
        <v>99</v>
      </c>
      <c r="E22" s="113" t="s">
        <v>100</v>
      </c>
      <c r="F22" s="113"/>
      <c r="G22" s="113"/>
      <c r="H22" s="113"/>
      <c r="I22" s="113" t="s">
        <v>139</v>
      </c>
    </row>
    <row r="23" spans="1:9" ht="54" customHeight="1">
      <c r="A23" s="113"/>
      <c r="B23" s="113"/>
      <c r="C23" s="159"/>
      <c r="D23" s="159"/>
      <c r="E23" s="113" t="s">
        <v>71</v>
      </c>
      <c r="F23" s="113"/>
      <c r="G23" s="113" t="s">
        <v>94</v>
      </c>
      <c r="H23" s="113"/>
      <c r="I23" s="113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113">
        <v>5</v>
      </c>
      <c r="F24" s="113"/>
      <c r="G24" s="153">
        <v>6</v>
      </c>
      <c r="H24" s="153"/>
      <c r="I24" s="19">
        <v>7</v>
      </c>
    </row>
    <row r="25" spans="1:9" ht="15">
      <c r="A25" s="51">
        <v>2240</v>
      </c>
      <c r="B25" s="59" t="s">
        <v>177</v>
      </c>
      <c r="C25" s="78">
        <f>'Форма 2020-2 П.6'!C8</f>
        <v>0</v>
      </c>
      <c r="D25" s="78">
        <f>'Форма 2020-2 П.6'!J8</f>
        <v>376000</v>
      </c>
      <c r="E25" s="181">
        <v>147800</v>
      </c>
      <c r="F25" s="182"/>
      <c r="G25" s="183">
        <v>0</v>
      </c>
      <c r="H25" s="184"/>
      <c r="I25" s="51"/>
    </row>
    <row r="26" spans="1:9" ht="15">
      <c r="A26" s="51">
        <v>2800</v>
      </c>
      <c r="B26" s="59" t="s">
        <v>178</v>
      </c>
      <c r="C26" s="78">
        <f>'Форма 2020-2 П.6'!C9</f>
        <v>0</v>
      </c>
      <c r="D26" s="78">
        <f>'Форма 2020-2 П.6'!J9</f>
        <v>19850</v>
      </c>
      <c r="E26" s="181">
        <v>10000</v>
      </c>
      <c r="F26" s="182"/>
      <c r="G26" s="183">
        <v>0</v>
      </c>
      <c r="H26" s="184"/>
      <c r="I26" s="51"/>
    </row>
    <row r="27" spans="1:9" ht="15">
      <c r="A27" s="51"/>
      <c r="B27" s="51" t="s">
        <v>16</v>
      </c>
      <c r="C27" s="78">
        <f>'Форма 2020-2 П.6'!C10</f>
        <v>0</v>
      </c>
      <c r="D27" s="78">
        <f>'Форма 2020-2 П.6'!J10</f>
        <v>395850</v>
      </c>
      <c r="E27" s="181">
        <f>SUM(E25:E26)</f>
        <v>157800</v>
      </c>
      <c r="F27" s="182"/>
      <c r="G27" s="183">
        <v>0</v>
      </c>
      <c r="H27" s="184"/>
      <c r="I27" s="51"/>
    </row>
    <row r="28" spans="1:9" ht="15">
      <c r="A28" s="26"/>
      <c r="B28" s="33"/>
      <c r="C28" s="34"/>
      <c r="D28" s="34"/>
      <c r="E28" s="26"/>
      <c r="F28" s="26"/>
      <c r="G28" s="35"/>
      <c r="H28" s="35"/>
      <c r="I28" s="34"/>
    </row>
    <row r="29" spans="1:9" ht="15">
      <c r="A29" s="135" t="s">
        <v>140</v>
      </c>
      <c r="B29" s="135"/>
      <c r="C29" s="135"/>
      <c r="D29" s="135"/>
      <c r="E29" s="135"/>
      <c r="F29" s="135"/>
      <c r="G29" s="135"/>
      <c r="H29" s="135"/>
      <c r="I29" s="135"/>
    </row>
    <row r="31" spans="1:9" ht="95.25" customHeight="1">
      <c r="A31" s="19" t="s">
        <v>39</v>
      </c>
      <c r="B31" s="19" t="s">
        <v>3</v>
      </c>
      <c r="C31" s="19" t="s">
        <v>41</v>
      </c>
      <c r="D31" s="143" t="s">
        <v>42</v>
      </c>
      <c r="E31" s="143"/>
      <c r="F31" s="187" t="s">
        <v>141</v>
      </c>
      <c r="G31" s="187"/>
      <c r="H31" s="143" t="s">
        <v>142</v>
      </c>
      <c r="I31" s="143"/>
    </row>
    <row r="32" spans="1:9" ht="15">
      <c r="A32" s="19">
        <v>1</v>
      </c>
      <c r="B32" s="19">
        <v>2</v>
      </c>
      <c r="C32" s="19">
        <v>3</v>
      </c>
      <c r="D32" s="126">
        <v>4</v>
      </c>
      <c r="E32" s="126"/>
      <c r="F32" s="126">
        <v>5</v>
      </c>
      <c r="G32" s="126"/>
      <c r="H32" s="126">
        <v>6</v>
      </c>
      <c r="I32" s="126"/>
    </row>
    <row r="33" spans="1:9" ht="15">
      <c r="A33" s="19"/>
      <c r="B33" s="32" t="s">
        <v>43</v>
      </c>
      <c r="C33" s="19"/>
      <c r="D33" s="166"/>
      <c r="E33" s="167"/>
      <c r="F33" s="166"/>
      <c r="G33" s="167"/>
      <c r="H33" s="166"/>
      <c r="I33" s="167"/>
    </row>
    <row r="34" spans="1:9" ht="15">
      <c r="A34" s="19"/>
      <c r="B34" s="32"/>
      <c r="C34" s="19"/>
      <c r="D34" s="166"/>
      <c r="E34" s="167"/>
      <c r="F34" s="166"/>
      <c r="G34" s="167"/>
      <c r="H34" s="166"/>
      <c r="I34" s="167"/>
    </row>
    <row r="35" spans="1:9" ht="15">
      <c r="A35" s="19"/>
      <c r="B35" s="32" t="s">
        <v>44</v>
      </c>
      <c r="C35" s="19"/>
      <c r="D35" s="166"/>
      <c r="E35" s="167"/>
      <c r="F35" s="166"/>
      <c r="G35" s="167"/>
      <c r="H35" s="166"/>
      <c r="I35" s="167"/>
    </row>
    <row r="36" spans="1:9" ht="15">
      <c r="A36" s="19"/>
      <c r="B36" s="32"/>
      <c r="C36" s="19"/>
      <c r="D36" s="166"/>
      <c r="E36" s="167"/>
      <c r="F36" s="166"/>
      <c r="G36" s="167"/>
      <c r="H36" s="166"/>
      <c r="I36" s="167"/>
    </row>
    <row r="37" spans="1:9" ht="15">
      <c r="A37" s="19"/>
      <c r="B37" s="32" t="s">
        <v>45</v>
      </c>
      <c r="C37" s="19"/>
      <c r="D37" s="126"/>
      <c r="E37" s="126"/>
      <c r="F37" s="126"/>
      <c r="G37" s="126"/>
      <c r="H37" s="126"/>
      <c r="I37" s="126"/>
    </row>
    <row r="38" spans="1:9" ht="15">
      <c r="A38" s="19"/>
      <c r="B38" s="32"/>
      <c r="C38" s="19"/>
      <c r="D38" s="126"/>
      <c r="E38" s="126"/>
      <c r="F38" s="126"/>
      <c r="G38" s="126"/>
      <c r="H38" s="126"/>
      <c r="I38" s="126"/>
    </row>
    <row r="39" spans="1:9" ht="15">
      <c r="A39" s="19"/>
      <c r="B39" s="32" t="s">
        <v>46</v>
      </c>
      <c r="C39" s="19"/>
      <c r="D39" s="126"/>
      <c r="E39" s="126"/>
      <c r="F39" s="126"/>
      <c r="G39" s="126"/>
      <c r="H39" s="126"/>
      <c r="I39" s="126"/>
    </row>
    <row r="40" spans="1:9" ht="15">
      <c r="A40" s="19"/>
      <c r="B40" s="32"/>
      <c r="C40" s="19"/>
      <c r="D40" s="126"/>
      <c r="E40" s="126"/>
      <c r="F40" s="126"/>
      <c r="G40" s="126"/>
      <c r="H40" s="126"/>
      <c r="I40" s="126"/>
    </row>
    <row r="42" spans="1:9" ht="37.5" customHeight="1">
      <c r="A42" s="123" t="s">
        <v>143</v>
      </c>
      <c r="B42" s="123"/>
      <c r="C42" s="123"/>
      <c r="D42" s="123"/>
      <c r="E42" s="123"/>
      <c r="F42" s="123"/>
      <c r="G42" s="123"/>
      <c r="H42" s="123"/>
      <c r="I42" s="123"/>
    </row>
    <row r="43" spans="1:9" ht="25.5" customHeight="1">
      <c r="A43" s="188" t="s">
        <v>91</v>
      </c>
      <c r="B43" s="188"/>
      <c r="C43" s="188"/>
      <c r="D43" s="188"/>
      <c r="E43" s="188"/>
      <c r="F43" s="188"/>
      <c r="G43" s="188"/>
      <c r="H43" s="188"/>
      <c r="I43" s="188"/>
    </row>
    <row r="45" spans="1:9" ht="15">
      <c r="A45" s="19" t="s">
        <v>16</v>
      </c>
      <c r="B45" s="19"/>
      <c r="C45" s="19"/>
      <c r="D45" s="19"/>
      <c r="E45" s="113"/>
      <c r="F45" s="113"/>
      <c r="G45" s="180"/>
      <c r="H45" s="180"/>
      <c r="I45" s="19"/>
    </row>
    <row r="47" spans="1:9" ht="15">
      <c r="A47" s="135" t="s">
        <v>145</v>
      </c>
      <c r="B47" s="135"/>
      <c r="C47" s="135"/>
      <c r="D47" s="135"/>
      <c r="E47" s="135"/>
      <c r="F47" s="135"/>
      <c r="G47" s="135"/>
      <c r="H47" s="135"/>
      <c r="I47" s="135"/>
    </row>
    <row r="48" ht="15">
      <c r="I48" s="18" t="s">
        <v>19</v>
      </c>
    </row>
    <row r="49" spans="1:9" ht="15.75" customHeight="1">
      <c r="A49" s="113" t="s">
        <v>67</v>
      </c>
      <c r="B49" s="113" t="s">
        <v>3</v>
      </c>
      <c r="C49" s="113" t="s">
        <v>17</v>
      </c>
      <c r="D49" s="113"/>
      <c r="E49" s="113" t="s">
        <v>101</v>
      </c>
      <c r="F49" s="113"/>
      <c r="G49" s="113"/>
      <c r="H49" s="113"/>
      <c r="I49" s="113" t="s">
        <v>144</v>
      </c>
    </row>
    <row r="50" spans="1:9" ht="120" customHeight="1">
      <c r="A50" s="113"/>
      <c r="B50" s="113"/>
      <c r="C50" s="19" t="s">
        <v>92</v>
      </c>
      <c r="D50" s="19" t="s">
        <v>93</v>
      </c>
      <c r="E50" s="113" t="s">
        <v>92</v>
      </c>
      <c r="F50" s="113"/>
      <c r="G50" s="113" t="s">
        <v>94</v>
      </c>
      <c r="H50" s="113"/>
      <c r="I50" s="113"/>
    </row>
    <row r="51" spans="1:9" ht="15">
      <c r="A51" s="19">
        <v>1</v>
      </c>
      <c r="B51" s="19">
        <v>2</v>
      </c>
      <c r="C51" s="19">
        <v>3</v>
      </c>
      <c r="D51" s="19">
        <v>4</v>
      </c>
      <c r="E51" s="113">
        <v>5</v>
      </c>
      <c r="F51" s="113"/>
      <c r="G51" s="153">
        <v>6</v>
      </c>
      <c r="H51" s="153"/>
      <c r="I51" s="19">
        <v>7</v>
      </c>
    </row>
    <row r="52" spans="1:9" ht="15">
      <c r="A52" s="19"/>
      <c r="B52" s="27"/>
      <c r="C52" s="27"/>
      <c r="D52" s="27"/>
      <c r="E52" s="113"/>
      <c r="F52" s="113"/>
      <c r="G52" s="153"/>
      <c r="H52" s="153"/>
      <c r="I52" s="27"/>
    </row>
    <row r="53" spans="1:9" ht="15">
      <c r="A53" s="19"/>
      <c r="B53" s="31"/>
      <c r="C53" s="27"/>
      <c r="D53" s="27"/>
      <c r="E53" s="113"/>
      <c r="F53" s="113"/>
      <c r="G53" s="153"/>
      <c r="H53" s="153"/>
      <c r="I53" s="27"/>
    </row>
    <row r="55" spans="1:9" ht="15">
      <c r="A55" s="135" t="s">
        <v>146</v>
      </c>
      <c r="B55" s="135"/>
      <c r="C55" s="135"/>
      <c r="D55" s="135"/>
      <c r="E55" s="135"/>
      <c r="F55" s="135"/>
      <c r="G55" s="135"/>
      <c r="H55" s="135"/>
      <c r="I55" s="135"/>
    </row>
    <row r="57" spans="1:9" ht="156">
      <c r="A57" s="19" t="s">
        <v>39</v>
      </c>
      <c r="B57" s="19" t="s">
        <v>3</v>
      </c>
      <c r="C57" s="19" t="s">
        <v>41</v>
      </c>
      <c r="D57" s="143" t="s">
        <v>42</v>
      </c>
      <c r="E57" s="143"/>
      <c r="F57" s="19" t="s">
        <v>95</v>
      </c>
      <c r="G57" s="19" t="s">
        <v>96</v>
      </c>
      <c r="H57" s="19" t="s">
        <v>147</v>
      </c>
      <c r="I57" s="19" t="s">
        <v>148</v>
      </c>
    </row>
    <row r="58" spans="1:9" ht="15">
      <c r="A58" s="19">
        <v>1</v>
      </c>
      <c r="B58" s="19">
        <v>2</v>
      </c>
      <c r="C58" s="19">
        <v>3</v>
      </c>
      <c r="D58" s="126">
        <v>4</v>
      </c>
      <c r="E58" s="126"/>
      <c r="F58" s="19">
        <v>5</v>
      </c>
      <c r="G58" s="19">
        <v>6</v>
      </c>
      <c r="H58" s="19">
        <v>7</v>
      </c>
      <c r="I58" s="19">
        <v>8</v>
      </c>
    </row>
    <row r="59" spans="1:9" ht="15">
      <c r="A59" s="19"/>
      <c r="B59" s="32" t="s">
        <v>43</v>
      </c>
      <c r="C59" s="19"/>
      <c r="D59" s="126"/>
      <c r="E59" s="126"/>
      <c r="F59" s="19"/>
      <c r="G59" s="19"/>
      <c r="H59" s="19"/>
      <c r="I59" s="19"/>
    </row>
    <row r="60" spans="1:9" ht="15">
      <c r="A60" s="19"/>
      <c r="B60" s="32"/>
      <c r="C60" s="19"/>
      <c r="D60" s="126"/>
      <c r="E60" s="126"/>
      <c r="F60" s="19"/>
      <c r="G60" s="19"/>
      <c r="H60" s="19"/>
      <c r="I60" s="19"/>
    </row>
    <row r="61" spans="1:9" ht="15">
      <c r="A61" s="19"/>
      <c r="B61" s="32" t="s">
        <v>44</v>
      </c>
      <c r="C61" s="19"/>
      <c r="D61" s="126"/>
      <c r="E61" s="126"/>
      <c r="F61" s="19"/>
      <c r="G61" s="19"/>
      <c r="H61" s="19"/>
      <c r="I61" s="19"/>
    </row>
    <row r="62" spans="1:9" ht="15">
      <c r="A62" s="19"/>
      <c r="B62" s="32"/>
      <c r="C62" s="19"/>
      <c r="D62" s="126"/>
      <c r="E62" s="126"/>
      <c r="F62" s="19"/>
      <c r="G62" s="19"/>
      <c r="H62" s="19"/>
      <c r="I62" s="19"/>
    </row>
    <row r="63" spans="1:9" ht="15">
      <c r="A63" s="19"/>
      <c r="B63" s="32" t="s">
        <v>45</v>
      </c>
      <c r="C63" s="19"/>
      <c r="D63" s="126"/>
      <c r="E63" s="126"/>
      <c r="F63" s="19"/>
      <c r="G63" s="19"/>
      <c r="H63" s="19"/>
      <c r="I63" s="19"/>
    </row>
    <row r="64" spans="1:9" ht="15">
      <c r="A64" s="19"/>
      <c r="B64" s="32"/>
      <c r="C64" s="19"/>
      <c r="D64" s="126"/>
      <c r="E64" s="126"/>
      <c r="F64" s="19"/>
      <c r="G64" s="19"/>
      <c r="H64" s="19"/>
      <c r="I64" s="19"/>
    </row>
    <row r="65" spans="1:9" ht="15">
      <c r="A65" s="19"/>
      <c r="B65" s="32" t="s">
        <v>46</v>
      </c>
      <c r="C65" s="19"/>
      <c r="D65" s="126"/>
      <c r="E65" s="126"/>
      <c r="F65" s="19"/>
      <c r="G65" s="19"/>
      <c r="H65" s="19"/>
      <c r="I65" s="19"/>
    </row>
    <row r="66" spans="1:9" ht="15">
      <c r="A66" s="19"/>
      <c r="B66" s="32"/>
      <c r="C66" s="19"/>
      <c r="D66" s="126"/>
      <c r="E66" s="126"/>
      <c r="F66" s="19"/>
      <c r="G66" s="19"/>
      <c r="H66" s="19"/>
      <c r="I66" s="19"/>
    </row>
    <row r="68" spans="1:9" ht="42" customHeight="1">
      <c r="A68" s="121" t="s">
        <v>149</v>
      </c>
      <c r="B68" s="121"/>
      <c r="C68" s="121"/>
      <c r="D68" s="121"/>
      <c r="E68" s="121"/>
      <c r="F68" s="121"/>
      <c r="G68" s="121"/>
      <c r="H68" s="121"/>
      <c r="I68" s="121"/>
    </row>
    <row r="69" spans="1:9" ht="14.25">
      <c r="A69" s="188" t="s">
        <v>91</v>
      </c>
      <c r="B69" s="188"/>
      <c r="C69" s="188"/>
      <c r="D69" s="188"/>
      <c r="E69" s="188"/>
      <c r="F69" s="188"/>
      <c r="G69" s="188"/>
      <c r="H69" s="188"/>
      <c r="I69" s="188"/>
    </row>
    <row r="71" spans="1:9" ht="15">
      <c r="A71" s="19" t="s">
        <v>16</v>
      </c>
      <c r="B71" s="19"/>
      <c r="C71" s="19"/>
      <c r="D71" s="19"/>
      <c r="E71" s="113"/>
      <c r="F71" s="113"/>
      <c r="G71" s="180"/>
      <c r="H71" s="180"/>
      <c r="I71" s="19"/>
    </row>
    <row r="75" spans="1:9" ht="15" customHeight="1">
      <c r="A75" s="121" t="s">
        <v>5</v>
      </c>
      <c r="B75" s="121"/>
      <c r="C75" s="119" t="s">
        <v>9</v>
      </c>
      <c r="D75" s="119"/>
      <c r="E75" s="119"/>
      <c r="F75" s="6"/>
      <c r="G75" s="6"/>
      <c r="H75" s="171" t="s">
        <v>172</v>
      </c>
      <c r="I75" s="171"/>
    </row>
    <row r="76" spans="1:9" ht="15">
      <c r="A76" s="7"/>
      <c r="C76" s="118" t="s">
        <v>6</v>
      </c>
      <c r="D76" s="118"/>
      <c r="E76" s="118"/>
      <c r="F76" s="6"/>
      <c r="G76" s="6"/>
      <c r="H76" s="118" t="s">
        <v>7</v>
      </c>
      <c r="I76" s="118"/>
    </row>
    <row r="77" spans="1:9" ht="30.75" customHeight="1">
      <c r="A77" s="123" t="s">
        <v>8</v>
      </c>
      <c r="B77" s="123"/>
      <c r="C77" s="124" t="s">
        <v>9</v>
      </c>
      <c r="D77" s="124"/>
      <c r="E77" s="124"/>
      <c r="F77" s="16"/>
      <c r="G77" s="16"/>
      <c r="H77" s="170" t="s">
        <v>224</v>
      </c>
      <c r="I77" s="170"/>
    </row>
    <row r="78" spans="1:9" ht="15">
      <c r="A78" s="7"/>
      <c r="B78" s="12"/>
      <c r="C78" s="118" t="s">
        <v>6</v>
      </c>
      <c r="D78" s="118"/>
      <c r="E78" s="118"/>
      <c r="F78" s="6"/>
      <c r="G78" s="6"/>
      <c r="H78" s="118" t="s">
        <v>7</v>
      </c>
      <c r="I78" s="118"/>
    </row>
  </sheetData>
  <sheetProtection/>
  <mergeCells count="114">
    <mergeCell ref="C78:E78"/>
    <mergeCell ref="H78:I78"/>
    <mergeCell ref="A75:B75"/>
    <mergeCell ref="C75:E75"/>
    <mergeCell ref="H75:I75"/>
    <mergeCell ref="C76:E76"/>
    <mergeCell ref="H76:I76"/>
    <mergeCell ref="A77:B77"/>
    <mergeCell ref="C77:E77"/>
    <mergeCell ref="H77:I77"/>
    <mergeCell ref="D64:E64"/>
    <mergeCell ref="D65:E65"/>
    <mergeCell ref="D66:E66"/>
    <mergeCell ref="A68:I68"/>
    <mergeCell ref="A69:I69"/>
    <mergeCell ref="E71:F71"/>
    <mergeCell ref="G71:H71"/>
    <mergeCell ref="D58:E58"/>
    <mergeCell ref="D59:E59"/>
    <mergeCell ref="D60:E60"/>
    <mergeCell ref="D61:E61"/>
    <mergeCell ref="D62:E62"/>
    <mergeCell ref="D63:E63"/>
    <mergeCell ref="E53:F53"/>
    <mergeCell ref="G53:H53"/>
    <mergeCell ref="C49:D49"/>
    <mergeCell ref="A55:I55"/>
    <mergeCell ref="D57:E57"/>
    <mergeCell ref="E50:F50"/>
    <mergeCell ref="G50:H50"/>
    <mergeCell ref="E51:F51"/>
    <mergeCell ref="G51:H51"/>
    <mergeCell ref="E52:F52"/>
    <mergeCell ref="G52:H52"/>
    <mergeCell ref="E45:F45"/>
    <mergeCell ref="G45:H45"/>
    <mergeCell ref="A47:I47"/>
    <mergeCell ref="A29:I29"/>
    <mergeCell ref="A49:A50"/>
    <mergeCell ref="B49:B50"/>
    <mergeCell ref="E49:H49"/>
    <mergeCell ref="I49:I50"/>
    <mergeCell ref="H37:I37"/>
    <mergeCell ref="A43:I43"/>
    <mergeCell ref="F36:G36"/>
    <mergeCell ref="F37:G37"/>
    <mergeCell ref="F38:G38"/>
    <mergeCell ref="F39:G39"/>
    <mergeCell ref="F40:G40"/>
    <mergeCell ref="D38:E38"/>
    <mergeCell ref="D36:E36"/>
    <mergeCell ref="H38:I38"/>
    <mergeCell ref="D40:E40"/>
    <mergeCell ref="H39:I39"/>
    <mergeCell ref="H40:I40"/>
    <mergeCell ref="A42:I42"/>
    <mergeCell ref="F33:G33"/>
    <mergeCell ref="F34:G34"/>
    <mergeCell ref="F35:G35"/>
    <mergeCell ref="D33:E33"/>
    <mergeCell ref="D34:E34"/>
    <mergeCell ref="D35:E35"/>
    <mergeCell ref="D22:D23"/>
    <mergeCell ref="D39:E39"/>
    <mergeCell ref="H33:I33"/>
    <mergeCell ref="H34:I34"/>
    <mergeCell ref="H35:I35"/>
    <mergeCell ref="H36:I36"/>
    <mergeCell ref="D31:E31"/>
    <mergeCell ref="D32:E32"/>
    <mergeCell ref="H32:I32"/>
    <mergeCell ref="F31:G31"/>
    <mergeCell ref="A22:A23"/>
    <mergeCell ref="B22:B23"/>
    <mergeCell ref="D37:E37"/>
    <mergeCell ref="I22:I23"/>
    <mergeCell ref="E22:H22"/>
    <mergeCell ref="E23:F23"/>
    <mergeCell ref="G23:H23"/>
    <mergeCell ref="G24:H24"/>
    <mergeCell ref="E24:F24"/>
    <mergeCell ref="C22:C23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E25:F25"/>
    <mergeCell ref="G25:H25"/>
    <mergeCell ref="H31:I31"/>
    <mergeCell ref="F32:G32"/>
    <mergeCell ref="E27:F27"/>
    <mergeCell ref="G27:H27"/>
    <mergeCell ref="E26:F26"/>
    <mergeCell ref="G26:H26"/>
  </mergeCells>
  <printOptions/>
  <pageMargins left="0.7086614173228347" right="0.31496062992125984" top="0.7480314960629921" bottom="0.26" header="0.31496062992125984" footer="0.2"/>
  <pageSetup horizontalDpi="600" verticalDpi="600" orientation="landscape" paperSize="9" scale="75" r:id="rId1"/>
  <rowBreaks count="2" manualBreakCount="2">
    <brk id="27" max="8" man="1"/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27" t="s">
        <v>0</v>
      </c>
      <c r="I1" s="127"/>
      <c r="J1" s="127"/>
    </row>
    <row r="2" spans="3:10" ht="15.75" customHeight="1">
      <c r="C2" s="6"/>
      <c r="D2" s="6"/>
      <c r="E2" s="6"/>
      <c r="F2" s="6"/>
      <c r="G2" s="6"/>
      <c r="H2" s="127" t="s">
        <v>1</v>
      </c>
      <c r="I2" s="127"/>
      <c r="J2" s="127"/>
    </row>
    <row r="3" spans="3:10" ht="15.75" customHeight="1">
      <c r="C3" s="6"/>
      <c r="D3" s="6"/>
      <c r="E3" s="6"/>
      <c r="F3" s="6"/>
      <c r="G3" s="6"/>
      <c r="H3" s="127" t="s">
        <v>2</v>
      </c>
      <c r="I3" s="127"/>
      <c r="J3" s="127"/>
    </row>
    <row r="4" spans="1:10" ht="15">
      <c r="A4" s="1"/>
      <c r="B4" s="1"/>
      <c r="C4" s="6"/>
      <c r="D4" s="6"/>
      <c r="E4" s="6"/>
      <c r="F4" s="6"/>
      <c r="G4" s="6"/>
      <c r="H4" s="127" t="s">
        <v>10</v>
      </c>
      <c r="I4" s="127"/>
      <c r="J4" s="127"/>
    </row>
    <row r="5" spans="1:10" ht="15">
      <c r="A5" s="6"/>
      <c r="B5" s="6"/>
      <c r="C5" s="6"/>
      <c r="D5" s="6"/>
      <c r="E5" s="6"/>
      <c r="F5" s="6"/>
      <c r="G5" s="6"/>
      <c r="H5" s="127" t="s">
        <v>13</v>
      </c>
      <c r="I5" s="127"/>
      <c r="J5" s="127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128" t="s">
        <v>102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7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35" t="s">
        <v>168</v>
      </c>
      <c r="B10" s="135"/>
      <c r="C10" s="135"/>
      <c r="D10" s="135"/>
      <c r="E10" s="135"/>
      <c r="F10" s="135"/>
      <c r="G10" s="136" t="s">
        <v>174</v>
      </c>
      <c r="H10" s="136"/>
      <c r="I10" s="134" t="s">
        <v>173</v>
      </c>
      <c r="J10" s="134"/>
    </row>
    <row r="11" spans="1:10" ht="34.5" customHeight="1">
      <c r="A11" s="120" t="s">
        <v>20</v>
      </c>
      <c r="B11" s="120"/>
      <c r="C11" s="120"/>
      <c r="D11" s="120"/>
      <c r="E11" s="120"/>
      <c r="F11" s="120"/>
      <c r="G11" s="130" t="s">
        <v>154</v>
      </c>
      <c r="H11" s="130"/>
      <c r="I11" s="130" t="s">
        <v>152</v>
      </c>
      <c r="J11" s="130"/>
    </row>
    <row r="12" spans="1:10" ht="7.5" customHeight="1">
      <c r="A12" s="10"/>
      <c r="B12" s="38"/>
      <c r="C12" s="10"/>
      <c r="D12" s="10"/>
      <c r="E12" s="10"/>
      <c r="F12" s="10"/>
      <c r="G12" s="41"/>
      <c r="H12" s="41"/>
      <c r="I12" s="41"/>
      <c r="J12" s="41"/>
    </row>
    <row r="13" spans="1:10" ht="18.75" customHeight="1">
      <c r="A13" s="135" t="s">
        <v>175</v>
      </c>
      <c r="B13" s="135"/>
      <c r="C13" s="135"/>
      <c r="D13" s="135"/>
      <c r="E13" s="135"/>
      <c r="F13" s="135"/>
      <c r="G13" s="134">
        <v>1510000</v>
      </c>
      <c r="H13" s="134"/>
      <c r="I13" s="134" t="s">
        <v>173</v>
      </c>
      <c r="J13" s="134"/>
    </row>
    <row r="14" spans="1:10" ht="66.75" customHeight="1">
      <c r="A14" s="120" t="s">
        <v>21</v>
      </c>
      <c r="B14" s="120"/>
      <c r="C14" s="120"/>
      <c r="D14" s="120"/>
      <c r="E14" s="120"/>
      <c r="F14" s="120"/>
      <c r="G14" s="130" t="s">
        <v>163</v>
      </c>
      <c r="H14" s="130"/>
      <c r="I14" s="130" t="s">
        <v>152</v>
      </c>
      <c r="J14" s="130"/>
    </row>
    <row r="15" spans="1:10" ht="51" customHeight="1">
      <c r="A15" s="135" t="s">
        <v>199</v>
      </c>
      <c r="B15" s="135"/>
      <c r="C15" s="136" t="s">
        <v>198</v>
      </c>
      <c r="D15" s="136"/>
      <c r="E15" s="137" t="s">
        <v>226</v>
      </c>
      <c r="F15" s="136"/>
      <c r="G15" s="124" t="s">
        <v>225</v>
      </c>
      <c r="H15" s="124"/>
      <c r="I15" s="138">
        <v>22201100000</v>
      </c>
      <c r="J15" s="138"/>
    </row>
    <row r="16" spans="1:10" ht="66.75" customHeight="1">
      <c r="A16" s="118" t="s">
        <v>165</v>
      </c>
      <c r="B16" s="118"/>
      <c r="C16" s="118" t="s">
        <v>166</v>
      </c>
      <c r="D16" s="118"/>
      <c r="E16" s="118" t="s">
        <v>167</v>
      </c>
      <c r="F16" s="118"/>
      <c r="G16" s="130" t="s">
        <v>164</v>
      </c>
      <c r="H16" s="130"/>
      <c r="I16" s="130" t="s">
        <v>153</v>
      </c>
      <c r="J16" s="130"/>
    </row>
    <row r="17" spans="1:10" ht="21.75" customHeight="1">
      <c r="A17" s="10"/>
      <c r="B17" s="38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129" t="s">
        <v>103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29" t="s">
        <v>104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8" customHeight="1">
      <c r="A21" s="129" t="s">
        <v>200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1.75" customHeight="1">
      <c r="A22" s="129" t="s">
        <v>105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6.5" customHeight="1">
      <c r="A23" s="139" t="s">
        <v>217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8.75" customHeight="1">
      <c r="A24" s="83" t="s">
        <v>201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21.75" customHeight="1">
      <c r="A25" s="129" t="s">
        <v>106</v>
      </c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66" customHeight="1">
      <c r="A26" s="121" t="s">
        <v>176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2" ht="15">
      <c r="A27" s="2"/>
      <c r="B27" s="2"/>
    </row>
    <row r="29" spans="1:2" ht="15">
      <c r="A29" s="2"/>
      <c r="B29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6:J26"/>
    <mergeCell ref="A22:J22"/>
    <mergeCell ref="A23:J23"/>
    <mergeCell ref="A13:F13"/>
    <mergeCell ref="A10:F10"/>
    <mergeCell ref="A11:F11"/>
    <mergeCell ref="A18:J18"/>
    <mergeCell ref="A25:J25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49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C24" sqref="C24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0.5" customHeight="1"/>
    <row r="3" spans="1:13" ht="15">
      <c r="A3" s="129" t="s">
        <v>108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ht="15">
      <c r="N4" s="45" t="s">
        <v>19</v>
      </c>
    </row>
    <row r="5" spans="1:14" ht="15.75" customHeight="1">
      <c r="A5" s="113" t="s">
        <v>22</v>
      </c>
      <c r="B5" s="113" t="s">
        <v>3</v>
      </c>
      <c r="C5" s="113" t="s">
        <v>98</v>
      </c>
      <c r="D5" s="113"/>
      <c r="E5" s="113"/>
      <c r="F5" s="113"/>
      <c r="G5" s="113" t="s">
        <v>99</v>
      </c>
      <c r="H5" s="113"/>
      <c r="I5" s="113"/>
      <c r="J5" s="113"/>
      <c r="K5" s="113" t="s">
        <v>100</v>
      </c>
      <c r="L5" s="113"/>
      <c r="M5" s="113"/>
      <c r="N5" s="113"/>
    </row>
    <row r="6" spans="1:14" ht="54.75" customHeight="1">
      <c r="A6" s="113"/>
      <c r="B6" s="113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26</v>
      </c>
      <c r="C8" s="58">
        <f>'Форма 2020-1'!E23</f>
        <v>0</v>
      </c>
      <c r="D8" s="19" t="s">
        <v>27</v>
      </c>
      <c r="E8" s="19" t="s">
        <v>27</v>
      </c>
      <c r="F8" s="56">
        <f>C8</f>
        <v>0</v>
      </c>
      <c r="G8" s="58">
        <f>'Форма 2020-1'!F23</f>
        <v>395850</v>
      </c>
      <c r="H8" s="19" t="s">
        <v>27</v>
      </c>
      <c r="I8" s="19" t="s">
        <v>27</v>
      </c>
      <c r="J8" s="56">
        <f>G8</f>
        <v>395850</v>
      </c>
      <c r="K8" s="78">
        <f>'Форма 2020-1'!G23</f>
        <v>157800</v>
      </c>
      <c r="L8" s="19" t="s">
        <v>27</v>
      </c>
      <c r="M8" s="19" t="s">
        <v>27</v>
      </c>
      <c r="N8" s="56">
        <f>K8</f>
        <v>157800</v>
      </c>
    </row>
    <row r="9" spans="1:14" ht="108.75">
      <c r="A9" s="19"/>
      <c r="B9" s="20" t="s">
        <v>29</v>
      </c>
      <c r="C9" s="19" t="s">
        <v>27</v>
      </c>
      <c r="D9" s="19">
        <v>0</v>
      </c>
      <c r="E9" s="19">
        <v>0</v>
      </c>
      <c r="F9" s="19">
        <f>D9+E9</f>
        <v>0</v>
      </c>
      <c r="G9" s="19" t="s">
        <v>27</v>
      </c>
      <c r="H9" s="19">
        <v>0</v>
      </c>
      <c r="I9" s="19">
        <v>0</v>
      </c>
      <c r="J9" s="81">
        <f>H9+I9</f>
        <v>0</v>
      </c>
      <c r="K9" s="19" t="s">
        <v>27</v>
      </c>
      <c r="L9" s="19">
        <v>0</v>
      </c>
      <c r="M9" s="19">
        <v>0</v>
      </c>
      <c r="N9" s="81">
        <f>L9+M9</f>
        <v>0</v>
      </c>
    </row>
    <row r="10" spans="1:14" ht="78">
      <c r="A10" s="19"/>
      <c r="B10" s="20" t="s">
        <v>30</v>
      </c>
      <c r="C10" s="19" t="s">
        <v>27</v>
      </c>
      <c r="D10" s="19">
        <v>0</v>
      </c>
      <c r="E10" s="19">
        <v>0</v>
      </c>
      <c r="F10" s="81">
        <f>D10+E10</f>
        <v>0</v>
      </c>
      <c r="G10" s="19" t="s">
        <v>27</v>
      </c>
      <c r="H10" s="58">
        <f>'Форма 2020-1'!F38</f>
        <v>0</v>
      </c>
      <c r="I10" s="19">
        <v>0</v>
      </c>
      <c r="J10" s="81">
        <f>H10+I10</f>
        <v>0</v>
      </c>
      <c r="K10" s="19" t="s">
        <v>27</v>
      </c>
      <c r="L10" s="19">
        <v>0</v>
      </c>
      <c r="M10" s="19">
        <v>0</v>
      </c>
      <c r="N10" s="81">
        <f>L10+M10</f>
        <v>0</v>
      </c>
    </row>
    <row r="11" spans="1:14" ht="46.5">
      <c r="A11" s="19"/>
      <c r="B11" s="20" t="s">
        <v>28</v>
      </c>
      <c r="C11" s="19" t="s">
        <v>27</v>
      </c>
      <c r="D11" s="19">
        <v>0</v>
      </c>
      <c r="E11" s="19">
        <v>0</v>
      </c>
      <c r="F11" s="81">
        <f>D11+E11</f>
        <v>0</v>
      </c>
      <c r="G11" s="19" t="s">
        <v>27</v>
      </c>
      <c r="H11" s="19">
        <v>0</v>
      </c>
      <c r="I11" s="19">
        <v>0</v>
      </c>
      <c r="J11" s="81">
        <f>H11+I11</f>
        <v>0</v>
      </c>
      <c r="K11" s="19" t="s">
        <v>27</v>
      </c>
      <c r="L11" s="19">
        <v>0</v>
      </c>
      <c r="M11" s="19">
        <v>0</v>
      </c>
      <c r="N11" s="81">
        <f>L11+M11</f>
        <v>0</v>
      </c>
    </row>
    <row r="12" spans="1:14" ht="15">
      <c r="A12" s="19"/>
      <c r="B12" s="19" t="s">
        <v>16</v>
      </c>
      <c r="C12" s="56">
        <f>C8</f>
        <v>0</v>
      </c>
      <c r="D12" s="19">
        <f>SUM(D9:D11)</f>
        <v>0</v>
      </c>
      <c r="E12" s="81">
        <f>SUM(E9:E11)</f>
        <v>0</v>
      </c>
      <c r="F12" s="56">
        <f>SUM(F8:F11)</f>
        <v>0</v>
      </c>
      <c r="G12" s="56">
        <f>G8</f>
        <v>395850</v>
      </c>
      <c r="H12" s="81">
        <f>SUM(H9:H11)</f>
        <v>0</v>
      </c>
      <c r="I12" s="81">
        <f>SUM(I9:I11)</f>
        <v>0</v>
      </c>
      <c r="J12" s="56">
        <f>SUM(J8:J11)</f>
        <v>395850</v>
      </c>
      <c r="K12" s="56">
        <f>K8</f>
        <v>157800</v>
      </c>
      <c r="L12" s="81">
        <f>SUM(L9:L11)</f>
        <v>0</v>
      </c>
      <c r="M12" s="81">
        <f>SUM(M9:M11)</f>
        <v>0</v>
      </c>
      <c r="N12" s="56">
        <f>SUM(N8:N11)</f>
        <v>157800</v>
      </c>
    </row>
    <row r="14" spans="1:13" ht="15">
      <c r="A14" s="129" t="s">
        <v>109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ht="15">
      <c r="N15" s="45" t="s">
        <v>19</v>
      </c>
    </row>
    <row r="16" spans="1:14" ht="15" customHeight="1">
      <c r="A16" s="113" t="s">
        <v>22</v>
      </c>
      <c r="B16" s="113" t="s">
        <v>3</v>
      </c>
      <c r="C16" s="151" t="s">
        <v>17</v>
      </c>
      <c r="D16" s="151"/>
      <c r="E16" s="151"/>
      <c r="F16" s="151"/>
      <c r="G16" s="151"/>
      <c r="H16" s="151"/>
      <c r="I16" s="144" t="s">
        <v>101</v>
      </c>
      <c r="J16" s="145"/>
      <c r="K16" s="145"/>
      <c r="L16" s="145"/>
      <c r="M16" s="145"/>
      <c r="N16" s="146"/>
    </row>
    <row r="17" spans="1:14" ht="15" customHeight="1">
      <c r="A17" s="113"/>
      <c r="B17" s="113"/>
      <c r="C17" s="143" t="s">
        <v>23</v>
      </c>
      <c r="D17" s="143"/>
      <c r="E17" s="143" t="s">
        <v>24</v>
      </c>
      <c r="F17" s="143"/>
      <c r="G17" s="143" t="s">
        <v>25</v>
      </c>
      <c r="H17" s="143" t="s">
        <v>32</v>
      </c>
      <c r="I17" s="143" t="s">
        <v>23</v>
      </c>
      <c r="J17" s="143"/>
      <c r="K17" s="143" t="s">
        <v>24</v>
      </c>
      <c r="L17" s="143"/>
      <c r="M17" s="143" t="s">
        <v>25</v>
      </c>
      <c r="N17" s="143" t="s">
        <v>33</v>
      </c>
    </row>
    <row r="18" spans="1:14" ht="31.5" customHeight="1">
      <c r="A18" s="113"/>
      <c r="B18" s="11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15">
      <c r="A19" s="19">
        <v>1</v>
      </c>
      <c r="B19" s="19">
        <v>2</v>
      </c>
      <c r="C19" s="151">
        <v>3</v>
      </c>
      <c r="D19" s="151"/>
      <c r="E19" s="151">
        <v>4</v>
      </c>
      <c r="F19" s="151"/>
      <c r="G19" s="23">
        <v>5</v>
      </c>
      <c r="H19" s="23">
        <v>6</v>
      </c>
      <c r="I19" s="151">
        <v>7</v>
      </c>
      <c r="J19" s="151"/>
      <c r="K19" s="151">
        <v>8</v>
      </c>
      <c r="L19" s="151"/>
      <c r="M19" s="23">
        <v>9</v>
      </c>
      <c r="N19" s="23">
        <v>10</v>
      </c>
    </row>
    <row r="20" spans="1:14" ht="46.5">
      <c r="A20" s="19"/>
      <c r="B20" s="20" t="s">
        <v>26</v>
      </c>
      <c r="C20" s="141">
        <f>'Форма 2020-1'!H23</f>
        <v>304765</v>
      </c>
      <c r="D20" s="142"/>
      <c r="E20" s="126" t="s">
        <v>27</v>
      </c>
      <c r="F20" s="126"/>
      <c r="G20" s="24" t="s">
        <v>27</v>
      </c>
      <c r="H20" s="24">
        <f>C20</f>
        <v>304765</v>
      </c>
      <c r="I20" s="141">
        <f>'Форма 2020-1'!I23</f>
        <v>308201</v>
      </c>
      <c r="J20" s="142"/>
      <c r="K20" s="126" t="s">
        <v>27</v>
      </c>
      <c r="L20" s="126"/>
      <c r="M20" s="24" t="s">
        <v>27</v>
      </c>
      <c r="N20" s="24">
        <f>I20</f>
        <v>308201</v>
      </c>
    </row>
    <row r="21" spans="1:14" ht="108.75">
      <c r="A21" s="19"/>
      <c r="B21" s="20" t="s">
        <v>29</v>
      </c>
      <c r="C21" s="126" t="s">
        <v>27</v>
      </c>
      <c r="D21" s="126"/>
      <c r="E21" s="126">
        <v>0</v>
      </c>
      <c r="F21" s="126"/>
      <c r="G21" s="24">
        <v>0</v>
      </c>
      <c r="H21" s="24">
        <f>E21+G21</f>
        <v>0</v>
      </c>
      <c r="I21" s="126" t="s">
        <v>27</v>
      </c>
      <c r="J21" s="126"/>
      <c r="K21" s="126">
        <v>0</v>
      </c>
      <c r="L21" s="126"/>
      <c r="M21" s="24">
        <v>0</v>
      </c>
      <c r="N21" s="24">
        <f>K21+M21</f>
        <v>0</v>
      </c>
    </row>
    <row r="22" spans="1:14" ht="78">
      <c r="A22" s="19"/>
      <c r="B22" s="20" t="s">
        <v>30</v>
      </c>
      <c r="C22" s="126" t="s">
        <v>27</v>
      </c>
      <c r="D22" s="126"/>
      <c r="E22" s="126">
        <v>0</v>
      </c>
      <c r="F22" s="126"/>
      <c r="G22" s="24">
        <v>0</v>
      </c>
      <c r="H22" s="82">
        <f>E22+G22</f>
        <v>0</v>
      </c>
      <c r="I22" s="126" t="s">
        <v>27</v>
      </c>
      <c r="J22" s="126"/>
      <c r="K22" s="126">
        <v>0</v>
      </c>
      <c r="L22" s="126"/>
      <c r="M22" s="24">
        <v>0</v>
      </c>
      <c r="N22" s="82">
        <f>K22+M22</f>
        <v>0</v>
      </c>
    </row>
    <row r="23" spans="1:14" ht="46.5">
      <c r="A23" s="19"/>
      <c r="B23" s="20" t="s">
        <v>28</v>
      </c>
      <c r="C23" s="126" t="s">
        <v>27</v>
      </c>
      <c r="D23" s="126"/>
      <c r="E23" s="126">
        <v>0</v>
      </c>
      <c r="F23" s="126"/>
      <c r="G23" s="24">
        <v>0</v>
      </c>
      <c r="H23" s="82">
        <f>E23+G23</f>
        <v>0</v>
      </c>
      <c r="I23" s="126" t="s">
        <v>27</v>
      </c>
      <c r="J23" s="126"/>
      <c r="K23" s="126">
        <v>0</v>
      </c>
      <c r="L23" s="126"/>
      <c r="M23" s="24">
        <v>0</v>
      </c>
      <c r="N23" s="82">
        <f>K23+M23</f>
        <v>0</v>
      </c>
    </row>
    <row r="24" spans="1:14" ht="15">
      <c r="A24" s="19"/>
      <c r="B24" s="19" t="s">
        <v>16</v>
      </c>
      <c r="C24" s="147">
        <f>C20</f>
        <v>304765</v>
      </c>
      <c r="D24" s="148"/>
      <c r="E24" s="149">
        <f>SUM(E21:E23)</f>
        <v>0</v>
      </c>
      <c r="F24" s="150"/>
      <c r="G24" s="79">
        <f>SUM(G21:G23)</f>
        <v>0</v>
      </c>
      <c r="H24" s="79">
        <f>SUM(H20:H23)</f>
        <v>304765</v>
      </c>
      <c r="I24" s="140">
        <f>I20</f>
        <v>308201</v>
      </c>
      <c r="J24" s="140"/>
      <c r="K24" s="140">
        <f>SUM(K21:K23)</f>
        <v>0</v>
      </c>
      <c r="L24" s="140"/>
      <c r="M24" s="105">
        <f>SUM(M21:M23)</f>
        <v>0</v>
      </c>
      <c r="N24" s="105">
        <f>SUM(N20:N23)</f>
        <v>308201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3"/>
  <sheetViews>
    <sheetView view="pageBreakPreview" zoomScale="90" zoomScaleSheetLayoutView="90" zoomScalePageLayoutView="0" workbookViewId="0" topLeftCell="A22">
      <selection activeCell="H30" sqref="H3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0.5" customHeight="1"/>
    <row r="3" spans="1:13" ht="15">
      <c r="A3" s="129" t="s">
        <v>110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ht="15">
      <c r="N4" s="45" t="s">
        <v>19</v>
      </c>
    </row>
    <row r="5" spans="1:14" ht="15.75" customHeight="1">
      <c r="A5" s="113" t="s">
        <v>36</v>
      </c>
      <c r="B5" s="113" t="s">
        <v>3</v>
      </c>
      <c r="C5" s="113" t="s">
        <v>98</v>
      </c>
      <c r="D5" s="113"/>
      <c r="E5" s="113"/>
      <c r="F5" s="113"/>
      <c r="G5" s="113" t="s">
        <v>99</v>
      </c>
      <c r="H5" s="113"/>
      <c r="I5" s="113"/>
      <c r="J5" s="113"/>
      <c r="K5" s="113" t="s">
        <v>100</v>
      </c>
      <c r="L5" s="113"/>
      <c r="M5" s="113"/>
      <c r="N5" s="113"/>
    </row>
    <row r="6" spans="1:14" ht="69.75" customHeight="1">
      <c r="A6" s="113"/>
      <c r="B6" s="113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26.25">
      <c r="A8" s="19">
        <v>2240</v>
      </c>
      <c r="B8" s="59" t="s">
        <v>177</v>
      </c>
      <c r="C8" s="56">
        <v>0</v>
      </c>
      <c r="D8" s="56">
        <v>0</v>
      </c>
      <c r="E8" s="56">
        <f>D8</f>
        <v>0</v>
      </c>
      <c r="F8" s="56">
        <f>C8+D8</f>
        <v>0</v>
      </c>
      <c r="G8" s="56">
        <v>376000</v>
      </c>
      <c r="H8" s="56">
        <v>0</v>
      </c>
      <c r="I8" s="56">
        <f>H8</f>
        <v>0</v>
      </c>
      <c r="J8" s="56">
        <f>G8+H8</f>
        <v>376000</v>
      </c>
      <c r="K8" s="56">
        <v>147800</v>
      </c>
      <c r="L8" s="56">
        <v>0</v>
      </c>
      <c r="M8" s="56">
        <f>L8</f>
        <v>0</v>
      </c>
      <c r="N8" s="56">
        <f>K8+L8</f>
        <v>147800</v>
      </c>
    </row>
    <row r="9" spans="1:14" ht="15">
      <c r="A9" s="46">
        <v>2800</v>
      </c>
      <c r="B9" s="59" t="s">
        <v>178</v>
      </c>
      <c r="C9" s="56">
        <v>0</v>
      </c>
      <c r="D9" s="56">
        <v>0</v>
      </c>
      <c r="E9" s="56">
        <f>D9</f>
        <v>0</v>
      </c>
      <c r="F9" s="56">
        <f>C9+D9</f>
        <v>0</v>
      </c>
      <c r="G9" s="56">
        <v>19850</v>
      </c>
      <c r="H9" s="56">
        <v>0</v>
      </c>
      <c r="I9" s="56">
        <f>H9</f>
        <v>0</v>
      </c>
      <c r="J9" s="56">
        <f>G9+H9</f>
        <v>19850</v>
      </c>
      <c r="K9" s="56">
        <v>10000</v>
      </c>
      <c r="L9" s="56">
        <v>0</v>
      </c>
      <c r="M9" s="56">
        <f>L9</f>
        <v>0</v>
      </c>
      <c r="N9" s="56">
        <f>K9+L9</f>
        <v>10000</v>
      </c>
    </row>
    <row r="10" spans="1:14" ht="15">
      <c r="A10" s="19"/>
      <c r="B10" s="19" t="s">
        <v>16</v>
      </c>
      <c r="C10" s="60">
        <f>SUM(C8:C9)</f>
        <v>0</v>
      </c>
      <c r="D10" s="60">
        <f>SUM(D8:D9)</f>
        <v>0</v>
      </c>
      <c r="E10" s="60">
        <f>SUM(E8:E9)</f>
        <v>0</v>
      </c>
      <c r="F10" s="60">
        <f>C10+D10</f>
        <v>0</v>
      </c>
      <c r="G10" s="60">
        <f>SUM(G8:G9)</f>
        <v>395850</v>
      </c>
      <c r="H10" s="60">
        <f>SUM(H8:H9)</f>
        <v>0</v>
      </c>
      <c r="I10" s="60">
        <f>SUM(I8:I9)</f>
        <v>0</v>
      </c>
      <c r="J10" s="60">
        <f>G10+H10</f>
        <v>395850</v>
      </c>
      <c r="K10" s="60">
        <f>SUM(K8:K9)</f>
        <v>157800</v>
      </c>
      <c r="L10" s="60">
        <f>SUM(L8:L9)</f>
        <v>0</v>
      </c>
      <c r="M10" s="60">
        <f>SUM(M8:M9)</f>
        <v>0</v>
      </c>
      <c r="N10" s="60">
        <f>K10+L10</f>
        <v>157800</v>
      </c>
    </row>
    <row r="12" spans="1:13" ht="15">
      <c r="A12" s="129" t="s">
        <v>111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4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5" t="s">
        <v>19</v>
      </c>
    </row>
    <row r="14" spans="1:14" ht="15">
      <c r="A14" s="113" t="s">
        <v>37</v>
      </c>
      <c r="B14" s="113" t="s">
        <v>3</v>
      </c>
      <c r="C14" s="113" t="s">
        <v>98</v>
      </c>
      <c r="D14" s="113"/>
      <c r="E14" s="113"/>
      <c r="F14" s="113"/>
      <c r="G14" s="113" t="s">
        <v>99</v>
      </c>
      <c r="H14" s="113"/>
      <c r="I14" s="113"/>
      <c r="J14" s="113"/>
      <c r="K14" s="113" t="s">
        <v>100</v>
      </c>
      <c r="L14" s="113"/>
      <c r="M14" s="113"/>
      <c r="N14" s="113"/>
    </row>
    <row r="15" spans="1:14" ht="69.75" customHeight="1">
      <c r="A15" s="113"/>
      <c r="B15" s="113"/>
      <c r="C15" s="19" t="s">
        <v>23</v>
      </c>
      <c r="D15" s="19" t="s">
        <v>24</v>
      </c>
      <c r="E15" s="19" t="s">
        <v>25</v>
      </c>
      <c r="F15" s="21" t="s">
        <v>32</v>
      </c>
      <c r="G15" s="19" t="s">
        <v>23</v>
      </c>
      <c r="H15" s="19" t="s">
        <v>24</v>
      </c>
      <c r="I15" s="19" t="s">
        <v>25</v>
      </c>
      <c r="J15" s="19" t="s">
        <v>31</v>
      </c>
      <c r="K15" s="19" t="s">
        <v>23</v>
      </c>
      <c r="L15" s="19" t="s">
        <v>24</v>
      </c>
      <c r="M15" s="19" t="s">
        <v>25</v>
      </c>
      <c r="N15" s="19" t="s">
        <v>34</v>
      </c>
    </row>
    <row r="16" spans="1:14" ht="1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</row>
    <row r="17" spans="1:14" ht="15">
      <c r="A17" s="103"/>
      <c r="B17" s="5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03"/>
      <c r="B18" s="5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19" t="s">
        <v>16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.75" customHeight="1">
      <c r="A23" s="129" t="s">
        <v>112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1"/>
    </row>
    <row r="24" ht="15">
      <c r="N24" s="45" t="s">
        <v>19</v>
      </c>
    </row>
    <row r="25" spans="1:14" ht="15">
      <c r="A25" s="113" t="s">
        <v>36</v>
      </c>
      <c r="B25" s="113" t="s">
        <v>3</v>
      </c>
      <c r="C25" s="151" t="s">
        <v>17</v>
      </c>
      <c r="D25" s="151"/>
      <c r="E25" s="151"/>
      <c r="F25" s="151"/>
      <c r="G25" s="151"/>
      <c r="H25" s="151"/>
      <c r="I25" s="144" t="s">
        <v>101</v>
      </c>
      <c r="J25" s="145"/>
      <c r="K25" s="145"/>
      <c r="L25" s="145"/>
      <c r="M25" s="145"/>
      <c r="N25" s="146"/>
    </row>
    <row r="26" spans="1:14" ht="14.25">
      <c r="A26" s="113"/>
      <c r="B26" s="113"/>
      <c r="C26" s="143" t="s">
        <v>23</v>
      </c>
      <c r="D26" s="143"/>
      <c r="E26" s="143" t="s">
        <v>24</v>
      </c>
      <c r="F26" s="143"/>
      <c r="G26" s="143" t="s">
        <v>25</v>
      </c>
      <c r="H26" s="143" t="s">
        <v>32</v>
      </c>
      <c r="I26" s="143" t="s">
        <v>23</v>
      </c>
      <c r="J26" s="143"/>
      <c r="K26" s="143" t="s">
        <v>24</v>
      </c>
      <c r="L26" s="143"/>
      <c r="M26" s="143" t="s">
        <v>25</v>
      </c>
      <c r="N26" s="143" t="s">
        <v>33</v>
      </c>
    </row>
    <row r="27" spans="1:14" ht="55.5" customHeight="1">
      <c r="A27" s="113"/>
      <c r="B27" s="11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ht="15">
      <c r="A28" s="19">
        <v>1</v>
      </c>
      <c r="B28" s="19">
        <v>2</v>
      </c>
      <c r="C28" s="151">
        <v>3</v>
      </c>
      <c r="D28" s="151"/>
      <c r="E28" s="151">
        <v>4</v>
      </c>
      <c r="F28" s="151"/>
      <c r="G28" s="23">
        <v>5</v>
      </c>
      <c r="H28" s="23">
        <v>6</v>
      </c>
      <c r="I28" s="151">
        <v>7</v>
      </c>
      <c r="J28" s="151"/>
      <c r="K28" s="151">
        <v>8</v>
      </c>
      <c r="L28" s="151"/>
      <c r="M28" s="23">
        <v>9</v>
      </c>
      <c r="N28" s="23">
        <v>10</v>
      </c>
    </row>
    <row r="29" spans="1:14" ht="26.25">
      <c r="A29" s="46">
        <v>2240</v>
      </c>
      <c r="B29" s="59" t="s">
        <v>177</v>
      </c>
      <c r="C29" s="152">
        <v>271765</v>
      </c>
      <c r="D29" s="152"/>
      <c r="E29" s="152">
        <v>0</v>
      </c>
      <c r="F29" s="152"/>
      <c r="G29" s="106">
        <f>E29</f>
        <v>0</v>
      </c>
      <c r="H29" s="106">
        <f>C29+E29</f>
        <v>271765</v>
      </c>
      <c r="I29" s="152">
        <v>273701</v>
      </c>
      <c r="J29" s="152"/>
      <c r="K29" s="152">
        <v>0</v>
      </c>
      <c r="L29" s="152"/>
      <c r="M29" s="106">
        <f>K29</f>
        <v>0</v>
      </c>
      <c r="N29" s="106">
        <f>I29+K29</f>
        <v>273701</v>
      </c>
    </row>
    <row r="30" spans="1:14" ht="15">
      <c r="A30" s="46">
        <v>2800</v>
      </c>
      <c r="B30" s="59" t="s">
        <v>178</v>
      </c>
      <c r="C30" s="152">
        <v>33000</v>
      </c>
      <c r="D30" s="152"/>
      <c r="E30" s="152">
        <v>0</v>
      </c>
      <c r="F30" s="152"/>
      <c r="G30" s="106">
        <f>E30</f>
        <v>0</v>
      </c>
      <c r="H30" s="106">
        <f>C30+E30</f>
        <v>33000</v>
      </c>
      <c r="I30" s="152">
        <v>34500</v>
      </c>
      <c r="J30" s="152"/>
      <c r="K30" s="152">
        <v>0</v>
      </c>
      <c r="L30" s="152"/>
      <c r="M30" s="106">
        <f>K30</f>
        <v>0</v>
      </c>
      <c r="N30" s="106">
        <f>I30+K30</f>
        <v>34500</v>
      </c>
    </row>
    <row r="31" spans="1:14" ht="15">
      <c r="A31" s="46"/>
      <c r="B31" s="46" t="s">
        <v>16</v>
      </c>
      <c r="C31" s="152">
        <f>SUM(C29:D30)</f>
        <v>304765</v>
      </c>
      <c r="D31" s="152"/>
      <c r="E31" s="152">
        <f>SUM(E29:F30)</f>
        <v>0</v>
      </c>
      <c r="F31" s="152"/>
      <c r="G31" s="106">
        <f>E31</f>
        <v>0</v>
      </c>
      <c r="H31" s="106">
        <f>C31+E31</f>
        <v>304765</v>
      </c>
      <c r="I31" s="152">
        <f>SUM(I29:J30)</f>
        <v>308201</v>
      </c>
      <c r="J31" s="152"/>
      <c r="K31" s="152">
        <f>SUM(K29:L30)</f>
        <v>0</v>
      </c>
      <c r="L31" s="152"/>
      <c r="M31" s="106">
        <f>K31</f>
        <v>0</v>
      </c>
      <c r="N31" s="106">
        <f>I31+K31</f>
        <v>308201</v>
      </c>
    </row>
    <row r="33" spans="1:14" ht="15.75" customHeight="1">
      <c r="A33" s="129" t="s">
        <v>113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1"/>
    </row>
    <row r="34" ht="15">
      <c r="N34" s="45" t="s">
        <v>19</v>
      </c>
    </row>
    <row r="35" spans="1:14" ht="15">
      <c r="A35" s="113" t="s">
        <v>37</v>
      </c>
      <c r="B35" s="113" t="s">
        <v>3</v>
      </c>
      <c r="C35" s="151" t="s">
        <v>17</v>
      </c>
      <c r="D35" s="151"/>
      <c r="E35" s="151"/>
      <c r="F35" s="151"/>
      <c r="G35" s="151"/>
      <c r="H35" s="151"/>
      <c r="I35" s="144" t="s">
        <v>101</v>
      </c>
      <c r="J35" s="145"/>
      <c r="K35" s="145"/>
      <c r="L35" s="145"/>
      <c r="M35" s="145"/>
      <c r="N35" s="146"/>
    </row>
    <row r="36" spans="1:14" ht="14.25">
      <c r="A36" s="113"/>
      <c r="B36" s="113"/>
      <c r="C36" s="143" t="s">
        <v>23</v>
      </c>
      <c r="D36" s="143"/>
      <c r="E36" s="143" t="s">
        <v>24</v>
      </c>
      <c r="F36" s="143"/>
      <c r="G36" s="143" t="s">
        <v>25</v>
      </c>
      <c r="H36" s="143" t="s">
        <v>32</v>
      </c>
      <c r="I36" s="143" t="s">
        <v>23</v>
      </c>
      <c r="J36" s="143"/>
      <c r="K36" s="143" t="s">
        <v>24</v>
      </c>
      <c r="L36" s="143"/>
      <c r="M36" s="143" t="s">
        <v>25</v>
      </c>
      <c r="N36" s="143" t="s">
        <v>33</v>
      </c>
    </row>
    <row r="37" spans="1:14" ht="55.5" customHeight="1">
      <c r="A37" s="113"/>
      <c r="B37" s="11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15">
      <c r="A38" s="19">
        <v>1</v>
      </c>
      <c r="B38" s="19">
        <v>2</v>
      </c>
      <c r="C38" s="151">
        <v>3</v>
      </c>
      <c r="D38" s="151"/>
      <c r="E38" s="151">
        <v>4</v>
      </c>
      <c r="F38" s="151"/>
      <c r="G38" s="23">
        <v>5</v>
      </c>
      <c r="H38" s="23">
        <v>6</v>
      </c>
      <c r="I38" s="151">
        <v>7</v>
      </c>
      <c r="J38" s="151"/>
      <c r="K38" s="151">
        <v>8</v>
      </c>
      <c r="L38" s="151"/>
      <c r="M38" s="23">
        <v>9</v>
      </c>
      <c r="N38" s="23">
        <v>10</v>
      </c>
    </row>
    <row r="39" spans="1:14" ht="15">
      <c r="A39" s="19"/>
      <c r="B39" s="20"/>
      <c r="C39" s="126"/>
      <c r="D39" s="126"/>
      <c r="E39" s="126"/>
      <c r="F39" s="126"/>
      <c r="G39" s="24"/>
      <c r="H39" s="24"/>
      <c r="I39" s="126"/>
      <c r="J39" s="126"/>
      <c r="K39" s="126"/>
      <c r="L39" s="126"/>
      <c r="M39" s="24"/>
      <c r="N39" s="24"/>
    </row>
    <row r="40" spans="1:14" ht="15">
      <c r="A40" s="19"/>
      <c r="B40" s="20"/>
      <c r="C40" s="126"/>
      <c r="D40" s="126"/>
      <c r="E40" s="126"/>
      <c r="F40" s="126"/>
      <c r="G40" s="24"/>
      <c r="H40" s="24"/>
      <c r="I40" s="126"/>
      <c r="J40" s="126"/>
      <c r="K40" s="126"/>
      <c r="L40" s="126"/>
      <c r="M40" s="24"/>
      <c r="N40" s="24"/>
    </row>
    <row r="41" spans="1:14" ht="15">
      <c r="A41" s="19"/>
      <c r="B41" s="20"/>
      <c r="C41" s="126"/>
      <c r="D41" s="126"/>
      <c r="E41" s="126"/>
      <c r="F41" s="126"/>
      <c r="G41" s="24"/>
      <c r="H41" s="24"/>
      <c r="I41" s="126"/>
      <c r="J41" s="126"/>
      <c r="K41" s="126"/>
      <c r="L41" s="126"/>
      <c r="M41" s="24"/>
      <c r="N41" s="24"/>
    </row>
    <row r="42" spans="1:14" ht="15">
      <c r="A42" s="19"/>
      <c r="B42" s="20"/>
      <c r="C42" s="126"/>
      <c r="D42" s="126"/>
      <c r="E42" s="126"/>
      <c r="F42" s="126"/>
      <c r="G42" s="24"/>
      <c r="H42" s="24"/>
      <c r="I42" s="126"/>
      <c r="J42" s="126"/>
      <c r="K42" s="126"/>
      <c r="L42" s="126"/>
      <c r="M42" s="24"/>
      <c r="N42" s="24"/>
    </row>
    <row r="43" spans="1:14" ht="15">
      <c r="A43" s="19"/>
      <c r="B43" s="19" t="s">
        <v>16</v>
      </c>
      <c r="C43" s="153"/>
      <c r="D43" s="153"/>
      <c r="E43" s="153"/>
      <c r="F43" s="153"/>
      <c r="G43" s="22"/>
      <c r="H43" s="22"/>
      <c r="I43" s="153"/>
      <c r="J43" s="153"/>
      <c r="K43" s="153"/>
      <c r="L43" s="153"/>
      <c r="M43" s="22"/>
      <c r="N43" s="22"/>
    </row>
  </sheetData>
  <sheetProtection/>
  <mergeCells count="80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K26:L27"/>
    <mergeCell ref="M26:M27"/>
    <mergeCell ref="N26:N27"/>
    <mergeCell ref="A14:A15"/>
    <mergeCell ref="B14:B15"/>
    <mergeCell ref="C14:F14"/>
    <mergeCell ref="G14:J14"/>
    <mergeCell ref="K14:N14"/>
    <mergeCell ref="N36:N37"/>
    <mergeCell ref="I28:J28"/>
    <mergeCell ref="K28:L28"/>
    <mergeCell ref="K29:L29"/>
    <mergeCell ref="A23:M23"/>
    <mergeCell ref="C29:D29"/>
    <mergeCell ref="E29:F29"/>
    <mergeCell ref="I29:J29"/>
    <mergeCell ref="C28:D28"/>
    <mergeCell ref="E28:F28"/>
    <mergeCell ref="E36:F37"/>
    <mergeCell ref="G36:G37"/>
    <mergeCell ref="H36:H37"/>
    <mergeCell ref="I36:J37"/>
    <mergeCell ref="K36:L37"/>
    <mergeCell ref="M36:M37"/>
    <mergeCell ref="C38:D38"/>
    <mergeCell ref="E38:F38"/>
    <mergeCell ref="I38:J38"/>
    <mergeCell ref="K38:L38"/>
    <mergeCell ref="A33:M33"/>
    <mergeCell ref="A35:A37"/>
    <mergeCell ref="B35:B37"/>
    <mergeCell ref="C35:H35"/>
    <mergeCell ref="I35:N35"/>
    <mergeCell ref="C36:D37"/>
    <mergeCell ref="I42:J42"/>
    <mergeCell ref="K42:L42"/>
    <mergeCell ref="C39:D39"/>
    <mergeCell ref="E39:F39"/>
    <mergeCell ref="I39:J39"/>
    <mergeCell ref="K39:L39"/>
    <mergeCell ref="C40:D40"/>
    <mergeCell ref="E40:F40"/>
    <mergeCell ref="I40:J40"/>
    <mergeCell ref="K40:L40"/>
    <mergeCell ref="C43:D43"/>
    <mergeCell ref="E43:F43"/>
    <mergeCell ref="I43:J43"/>
    <mergeCell ref="K43:L43"/>
    <mergeCell ref="C41:D41"/>
    <mergeCell ref="E41:F41"/>
    <mergeCell ref="I41:J41"/>
    <mergeCell ref="K41:L41"/>
    <mergeCell ref="C42:D42"/>
    <mergeCell ref="E42:F42"/>
    <mergeCell ref="I31:J31"/>
    <mergeCell ref="K31:L31"/>
    <mergeCell ref="I30:J30"/>
    <mergeCell ref="K30:L30"/>
    <mergeCell ref="E31:F31"/>
    <mergeCell ref="C31:D31"/>
    <mergeCell ref="E30:F30"/>
    <mergeCell ref="C30:D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Z2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0.5" customHeight="1"/>
    <row r="3" spans="1:13" ht="15">
      <c r="A3" s="129" t="s">
        <v>114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ht="15">
      <c r="N4" s="45" t="s">
        <v>19</v>
      </c>
    </row>
    <row r="5" spans="1:14" ht="15.75" customHeight="1">
      <c r="A5" s="113" t="s">
        <v>39</v>
      </c>
      <c r="B5" s="113" t="s">
        <v>89</v>
      </c>
      <c r="C5" s="113" t="s">
        <v>98</v>
      </c>
      <c r="D5" s="113"/>
      <c r="E5" s="113"/>
      <c r="F5" s="113"/>
      <c r="G5" s="113" t="s">
        <v>99</v>
      </c>
      <c r="H5" s="113"/>
      <c r="I5" s="113"/>
      <c r="J5" s="113"/>
      <c r="K5" s="113" t="s">
        <v>100</v>
      </c>
      <c r="L5" s="113"/>
      <c r="M5" s="113"/>
      <c r="N5" s="113"/>
    </row>
    <row r="6" spans="1:14" ht="69.75" customHeight="1">
      <c r="A6" s="113"/>
      <c r="B6" s="113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81">
        <v>14</v>
      </c>
    </row>
    <row r="8" spans="1:26" ht="57" customHeight="1">
      <c r="A8" s="81">
        <v>1</v>
      </c>
      <c r="B8" s="86" t="s">
        <v>218</v>
      </c>
      <c r="C8" s="87">
        <v>0</v>
      </c>
      <c r="D8" s="87">
        <v>0</v>
      </c>
      <c r="E8" s="87">
        <v>0</v>
      </c>
      <c r="F8" s="88">
        <f>C8+E8</f>
        <v>0</v>
      </c>
      <c r="G8" s="89">
        <v>376000</v>
      </c>
      <c r="H8" s="89">
        <v>0</v>
      </c>
      <c r="I8" s="89">
        <v>0</v>
      </c>
      <c r="J8" s="90">
        <f>G8+I8</f>
        <v>376000</v>
      </c>
      <c r="K8" s="89">
        <v>147800</v>
      </c>
      <c r="L8" s="89">
        <v>0</v>
      </c>
      <c r="M8" s="89">
        <v>0</v>
      </c>
      <c r="N8" s="90">
        <f>K8+M8</f>
        <v>147800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54.75" customHeight="1">
      <c r="A9" s="19">
        <v>2</v>
      </c>
      <c r="B9" s="86" t="s">
        <v>201</v>
      </c>
      <c r="C9" s="87">
        <v>0</v>
      </c>
      <c r="D9" s="87">
        <v>0</v>
      </c>
      <c r="E9" s="87">
        <v>0</v>
      </c>
      <c r="F9" s="88">
        <f>C9+E9</f>
        <v>0</v>
      </c>
      <c r="G9" s="89">
        <v>19850</v>
      </c>
      <c r="H9" s="89">
        <v>0</v>
      </c>
      <c r="I9" s="89">
        <v>0</v>
      </c>
      <c r="J9" s="90">
        <f>G9+I9</f>
        <v>19850</v>
      </c>
      <c r="K9" s="89">
        <v>10000</v>
      </c>
      <c r="L9" s="89">
        <v>0</v>
      </c>
      <c r="M9" s="89">
        <v>0</v>
      </c>
      <c r="N9" s="90">
        <f>K9+M9</f>
        <v>10000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14" ht="26.25" customHeight="1">
      <c r="A10" s="19"/>
      <c r="B10" s="19" t="s">
        <v>16</v>
      </c>
      <c r="C10" s="58">
        <f aca="true" t="shared" si="0" ref="C10:N10">C9+C8</f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395850</v>
      </c>
      <c r="H10" s="58">
        <f t="shared" si="0"/>
        <v>0</v>
      </c>
      <c r="I10" s="58">
        <f t="shared" si="0"/>
        <v>0</v>
      </c>
      <c r="J10" s="58">
        <f t="shared" si="0"/>
        <v>395850</v>
      </c>
      <c r="K10" s="58">
        <f t="shared" si="0"/>
        <v>157800</v>
      </c>
      <c r="L10" s="58">
        <f t="shared" si="0"/>
        <v>0</v>
      </c>
      <c r="M10" s="58">
        <f t="shared" si="0"/>
        <v>0</v>
      </c>
      <c r="N10" s="58">
        <f t="shared" si="0"/>
        <v>157800</v>
      </c>
    </row>
    <row r="11" ht="22.5" customHeight="1"/>
    <row r="12" spans="1:14" ht="17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4" customHeight="1">
      <c r="A13" s="129" t="s">
        <v>115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1"/>
    </row>
    <row r="14" ht="15">
      <c r="N14" s="45" t="s">
        <v>19</v>
      </c>
    </row>
    <row r="15" spans="1:14" ht="15">
      <c r="A15" s="113" t="s">
        <v>39</v>
      </c>
      <c r="B15" s="113" t="s">
        <v>89</v>
      </c>
      <c r="C15" s="151" t="s">
        <v>17</v>
      </c>
      <c r="D15" s="151"/>
      <c r="E15" s="151"/>
      <c r="F15" s="151"/>
      <c r="G15" s="151"/>
      <c r="H15" s="151"/>
      <c r="I15" s="144" t="s">
        <v>101</v>
      </c>
      <c r="J15" s="145"/>
      <c r="K15" s="145"/>
      <c r="L15" s="145"/>
      <c r="M15" s="145"/>
      <c r="N15" s="146"/>
    </row>
    <row r="16" spans="1:14" ht="14.25">
      <c r="A16" s="113"/>
      <c r="B16" s="113"/>
      <c r="C16" s="143" t="s">
        <v>23</v>
      </c>
      <c r="D16" s="143"/>
      <c r="E16" s="143" t="s">
        <v>24</v>
      </c>
      <c r="F16" s="143"/>
      <c r="G16" s="143" t="s">
        <v>25</v>
      </c>
      <c r="H16" s="143" t="s">
        <v>32</v>
      </c>
      <c r="I16" s="143" t="s">
        <v>23</v>
      </c>
      <c r="J16" s="143"/>
      <c r="K16" s="143" t="s">
        <v>24</v>
      </c>
      <c r="L16" s="143"/>
      <c r="M16" s="143" t="s">
        <v>25</v>
      </c>
      <c r="N16" s="143" t="s">
        <v>33</v>
      </c>
    </row>
    <row r="17" spans="1:14" ht="55.5" customHeight="1">
      <c r="A17" s="113"/>
      <c r="B17" s="11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15">
      <c r="A18" s="19">
        <v>1</v>
      </c>
      <c r="B18" s="19">
        <v>2</v>
      </c>
      <c r="C18" s="151">
        <v>3</v>
      </c>
      <c r="D18" s="151"/>
      <c r="E18" s="151">
        <v>4</v>
      </c>
      <c r="F18" s="151"/>
      <c r="G18" s="23">
        <v>5</v>
      </c>
      <c r="H18" s="23">
        <v>6</v>
      </c>
      <c r="I18" s="151">
        <v>7</v>
      </c>
      <c r="J18" s="151"/>
      <c r="K18" s="151">
        <v>8</v>
      </c>
      <c r="L18" s="151"/>
      <c r="M18" s="23">
        <v>9</v>
      </c>
      <c r="N18" s="23">
        <v>10</v>
      </c>
    </row>
    <row r="19" spans="1:14" ht="57" customHeight="1">
      <c r="A19" s="81">
        <v>1</v>
      </c>
      <c r="B19" s="86" t="s">
        <v>217</v>
      </c>
      <c r="C19" s="154">
        <v>271765</v>
      </c>
      <c r="D19" s="154"/>
      <c r="E19" s="154">
        <v>0</v>
      </c>
      <c r="F19" s="154"/>
      <c r="G19" s="112">
        <f>E19</f>
        <v>0</v>
      </c>
      <c r="H19" s="112">
        <f>C19+G19</f>
        <v>271765</v>
      </c>
      <c r="I19" s="154">
        <v>273701</v>
      </c>
      <c r="J19" s="154"/>
      <c r="K19" s="154">
        <v>0</v>
      </c>
      <c r="L19" s="154"/>
      <c r="M19" s="112">
        <f>K19</f>
        <v>0</v>
      </c>
      <c r="N19" s="112">
        <f>I19+M19</f>
        <v>273701</v>
      </c>
    </row>
    <row r="20" spans="1:14" ht="53.25" customHeight="1">
      <c r="A20" s="19">
        <v>2</v>
      </c>
      <c r="B20" s="86" t="s">
        <v>201</v>
      </c>
      <c r="C20" s="154">
        <v>33000</v>
      </c>
      <c r="D20" s="154"/>
      <c r="E20" s="154">
        <v>0</v>
      </c>
      <c r="F20" s="154"/>
      <c r="G20" s="111">
        <f>E20</f>
        <v>0</v>
      </c>
      <c r="H20" s="112">
        <f>C20+G20</f>
        <v>33000</v>
      </c>
      <c r="I20" s="154">
        <v>34500</v>
      </c>
      <c r="J20" s="154"/>
      <c r="K20" s="154">
        <v>0</v>
      </c>
      <c r="L20" s="154"/>
      <c r="M20" s="111">
        <f>K20</f>
        <v>0</v>
      </c>
      <c r="N20" s="112">
        <f>I20+M20</f>
        <v>34500</v>
      </c>
    </row>
    <row r="21" spans="1:14" ht="23.25" customHeight="1">
      <c r="A21" s="19"/>
      <c r="B21" s="19" t="s">
        <v>16</v>
      </c>
      <c r="C21" s="155">
        <f>C19+C20</f>
        <v>304765</v>
      </c>
      <c r="D21" s="155"/>
      <c r="E21" s="155">
        <f>E19+E20</f>
        <v>0</v>
      </c>
      <c r="F21" s="155"/>
      <c r="G21" s="91">
        <f>G19+G20</f>
        <v>0</v>
      </c>
      <c r="H21" s="91">
        <f>H19+H20</f>
        <v>304765</v>
      </c>
      <c r="I21" s="155">
        <f>I19+I20</f>
        <v>308201</v>
      </c>
      <c r="J21" s="155"/>
      <c r="K21" s="155">
        <f>K19+K20</f>
        <v>0</v>
      </c>
      <c r="L21" s="155"/>
      <c r="M21" s="91">
        <f>M19+M20</f>
        <v>0</v>
      </c>
      <c r="N21" s="91">
        <f>N19+N20</f>
        <v>308201</v>
      </c>
    </row>
  </sheetData>
  <sheetProtection/>
  <mergeCells count="37">
    <mergeCell ref="A1:I1"/>
    <mergeCell ref="J1:M1"/>
    <mergeCell ref="A3:M3"/>
    <mergeCell ref="A5:A6"/>
    <mergeCell ref="B5:B6"/>
    <mergeCell ref="C5:F5"/>
    <mergeCell ref="G5:J5"/>
    <mergeCell ref="K5:N5"/>
    <mergeCell ref="C19:D19"/>
    <mergeCell ref="E19:F19"/>
    <mergeCell ref="A13:M13"/>
    <mergeCell ref="A15:A17"/>
    <mergeCell ref="B15:B17"/>
    <mergeCell ref="C15:H15"/>
    <mergeCell ref="I15:N15"/>
    <mergeCell ref="C16:D17"/>
    <mergeCell ref="E16:F17"/>
    <mergeCell ref="G16:G17"/>
    <mergeCell ref="K16:L17"/>
    <mergeCell ref="M16:M17"/>
    <mergeCell ref="N16:N17"/>
    <mergeCell ref="C18:D18"/>
    <mergeCell ref="E18:F18"/>
    <mergeCell ref="I18:J18"/>
    <mergeCell ref="K18:L18"/>
    <mergeCell ref="H16:H17"/>
    <mergeCell ref="I16:J17"/>
    <mergeCell ref="I19:J19"/>
    <mergeCell ref="K19:L19"/>
    <mergeCell ref="C21:D21"/>
    <mergeCell ref="E21:F21"/>
    <mergeCell ref="I21:J21"/>
    <mergeCell ref="K21:L21"/>
    <mergeCell ref="C20:D20"/>
    <mergeCell ref="E20:F20"/>
    <mergeCell ref="I20:J20"/>
    <mergeCell ref="K20:L20"/>
  </mergeCells>
  <conditionalFormatting sqref="B20">
    <cfRule type="cellIs" priority="3" dxfId="42" operator="equal" stopIfTrue="1">
      <formula>$D19</formula>
    </cfRule>
  </conditionalFormatting>
  <conditionalFormatting sqref="B9">
    <cfRule type="cellIs" priority="5" dxfId="42" operator="equal" stopIfTrue="1">
      <formula>$D8</formula>
    </cfRule>
  </conditionalFormatting>
  <conditionalFormatting sqref="B19">
    <cfRule type="cellIs" priority="2" dxfId="42" operator="equal" stopIfTrue="1">
      <formula>$D18</formula>
    </cfRule>
  </conditionalFormatting>
  <conditionalFormatting sqref="B8">
    <cfRule type="cellIs" priority="1" dxfId="42" operator="equal" stopIfTrue="1">
      <formula>$D7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52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5.28125" style="0" customWidth="1"/>
    <col min="2" max="2" width="39.57421875" style="0" customWidth="1"/>
    <col min="3" max="3" width="9.57421875" style="0" customWidth="1"/>
    <col min="4" max="4" width="17.7109375" style="0" customWidth="1"/>
    <col min="5" max="5" width="14.7109375" style="0" customWidth="1"/>
    <col min="6" max="6" width="13.00390625" style="0" customWidth="1"/>
    <col min="7" max="7" width="14.0039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3.57421875" style="0" customWidth="1"/>
    <col min="12" max="12" width="12.7109375" style="0" customWidth="1"/>
    <col min="13" max="13" width="13.28125" style="0" customWidth="1"/>
  </cols>
  <sheetData>
    <row r="1" spans="1:12" ht="15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6.75" customHeight="1"/>
    <row r="3" spans="1:12" ht="15">
      <c r="A3" s="129" t="s">
        <v>117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ht="12.75" customHeight="1">
      <c r="M4" s="45" t="s">
        <v>19</v>
      </c>
    </row>
    <row r="5" spans="1:13" ht="15.75" customHeight="1">
      <c r="A5" s="113" t="s">
        <v>39</v>
      </c>
      <c r="B5" s="113" t="s">
        <v>40</v>
      </c>
      <c r="C5" s="158" t="s">
        <v>41</v>
      </c>
      <c r="D5" s="158" t="s">
        <v>42</v>
      </c>
      <c r="E5" s="113" t="s">
        <v>98</v>
      </c>
      <c r="F5" s="113"/>
      <c r="G5" s="113"/>
      <c r="H5" s="113" t="s">
        <v>99</v>
      </c>
      <c r="I5" s="113"/>
      <c r="J5" s="113"/>
      <c r="K5" s="113" t="s">
        <v>100</v>
      </c>
      <c r="L5" s="113"/>
      <c r="M5" s="113"/>
    </row>
    <row r="6" spans="1:13" ht="30" customHeight="1">
      <c r="A6" s="113"/>
      <c r="B6" s="113"/>
      <c r="C6" s="159"/>
      <c r="D6" s="159"/>
      <c r="E6" s="19" t="s">
        <v>23</v>
      </c>
      <c r="F6" s="19" t="s">
        <v>24</v>
      </c>
      <c r="G6" s="21" t="s">
        <v>47</v>
      </c>
      <c r="H6" s="19" t="s">
        <v>23</v>
      </c>
      <c r="I6" s="19" t="s">
        <v>24</v>
      </c>
      <c r="J6" s="19" t="s">
        <v>48</v>
      </c>
      <c r="K6" s="19" t="s">
        <v>23</v>
      </c>
      <c r="L6" s="19" t="s">
        <v>24</v>
      </c>
      <c r="M6" s="19" t="s">
        <v>34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21" ht="46.5">
      <c r="A8" s="93">
        <v>1</v>
      </c>
      <c r="B8" s="95" t="s">
        <v>219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97"/>
      <c r="O8" s="97"/>
      <c r="P8" s="97"/>
      <c r="Q8" s="97"/>
      <c r="R8" s="97"/>
      <c r="S8" s="97"/>
      <c r="T8" s="97"/>
      <c r="U8" s="62"/>
    </row>
    <row r="9" spans="1:21" ht="15">
      <c r="A9" s="92" t="s">
        <v>180</v>
      </c>
      <c r="B9" s="95" t="s">
        <v>179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97"/>
      <c r="O9" s="97"/>
      <c r="P9" s="97"/>
      <c r="Q9" s="97"/>
      <c r="R9" s="97"/>
      <c r="S9" s="97"/>
      <c r="T9" s="97"/>
      <c r="U9" s="62"/>
    </row>
    <row r="10" spans="1:21" ht="46.5">
      <c r="A10" s="92" t="s">
        <v>181</v>
      </c>
      <c r="B10" s="84" t="s">
        <v>220</v>
      </c>
      <c r="C10" s="67" t="s">
        <v>169</v>
      </c>
      <c r="D10" s="67" t="s">
        <v>194</v>
      </c>
      <c r="E10" s="67"/>
      <c r="F10" s="67"/>
      <c r="G10" s="67"/>
      <c r="H10" s="68">
        <v>376000</v>
      </c>
      <c r="I10" s="68"/>
      <c r="J10" s="68">
        <f>H10</f>
        <v>376000</v>
      </c>
      <c r="K10" s="68">
        <v>147800</v>
      </c>
      <c r="L10" s="68"/>
      <c r="M10" s="68">
        <f>K10</f>
        <v>147800</v>
      </c>
      <c r="N10" s="101"/>
      <c r="O10" s="101"/>
      <c r="P10" s="98"/>
      <c r="Q10" s="98"/>
      <c r="R10" s="98"/>
      <c r="S10" s="98"/>
      <c r="T10" s="98"/>
      <c r="U10" s="62"/>
    </row>
    <row r="11" spans="1:21" ht="15">
      <c r="A11" s="94" t="s">
        <v>182</v>
      </c>
      <c r="B11" s="96" t="s">
        <v>185</v>
      </c>
      <c r="C11" s="64"/>
      <c r="D11" s="64"/>
      <c r="E11" s="64"/>
      <c r="F11" s="64"/>
      <c r="G11" s="64"/>
      <c r="H11" s="69"/>
      <c r="I11" s="69"/>
      <c r="J11" s="69"/>
      <c r="K11" s="69"/>
      <c r="L11" s="69"/>
      <c r="M11" s="69"/>
      <c r="N11" s="102"/>
      <c r="O11" s="102"/>
      <c r="P11" s="99"/>
      <c r="Q11" s="99"/>
      <c r="R11" s="99"/>
      <c r="S11" s="99"/>
      <c r="T11" s="99"/>
      <c r="U11" s="62"/>
    </row>
    <row r="12" spans="1:21" ht="46.5">
      <c r="A12" s="92" t="s">
        <v>203</v>
      </c>
      <c r="B12" s="84" t="s">
        <v>221</v>
      </c>
      <c r="C12" s="67" t="s">
        <v>192</v>
      </c>
      <c r="D12" s="67" t="s">
        <v>195</v>
      </c>
      <c r="E12" s="67"/>
      <c r="F12" s="67"/>
      <c r="G12" s="67"/>
      <c r="H12" s="68">
        <v>2</v>
      </c>
      <c r="I12" s="68"/>
      <c r="J12" s="68">
        <f>H12</f>
        <v>2</v>
      </c>
      <c r="K12" s="68">
        <v>1</v>
      </c>
      <c r="L12" s="68"/>
      <c r="M12" s="68">
        <f>K12</f>
        <v>1</v>
      </c>
      <c r="N12" s="101"/>
      <c r="O12" s="101"/>
      <c r="P12" s="98"/>
      <c r="Q12" s="98"/>
      <c r="R12" s="98"/>
      <c r="S12" s="98"/>
      <c r="T12" s="98"/>
      <c r="U12" s="62"/>
    </row>
    <row r="13" spans="1:21" ht="15">
      <c r="A13" s="94" t="s">
        <v>183</v>
      </c>
      <c r="B13" s="96" t="s">
        <v>190</v>
      </c>
      <c r="C13" s="64"/>
      <c r="D13" s="64"/>
      <c r="E13" s="64"/>
      <c r="F13" s="64"/>
      <c r="G13" s="64"/>
      <c r="H13" s="65"/>
      <c r="I13" s="65"/>
      <c r="J13" s="65"/>
      <c r="K13" s="65"/>
      <c r="L13" s="65"/>
      <c r="M13" s="65"/>
      <c r="N13" s="61"/>
      <c r="O13" s="61"/>
      <c r="P13" s="99"/>
      <c r="Q13" s="99"/>
      <c r="R13" s="99"/>
      <c r="S13" s="99"/>
      <c r="T13" s="99"/>
      <c r="U13" s="62"/>
    </row>
    <row r="14" spans="1:21" ht="46.5">
      <c r="A14" s="92" t="s">
        <v>204</v>
      </c>
      <c r="B14" s="84" t="s">
        <v>222</v>
      </c>
      <c r="C14" s="67" t="s">
        <v>169</v>
      </c>
      <c r="D14" s="67" t="s">
        <v>195</v>
      </c>
      <c r="E14" s="67"/>
      <c r="F14" s="67"/>
      <c r="G14" s="67"/>
      <c r="H14" s="68">
        <v>188000</v>
      </c>
      <c r="I14" s="68"/>
      <c r="J14" s="68">
        <f>H14</f>
        <v>188000</v>
      </c>
      <c r="K14" s="68">
        <v>147800</v>
      </c>
      <c r="L14" s="68"/>
      <c r="M14" s="68">
        <f>K14</f>
        <v>147800</v>
      </c>
      <c r="N14" s="101"/>
      <c r="O14" s="101"/>
      <c r="P14" s="98"/>
      <c r="Q14" s="98"/>
      <c r="R14" s="98"/>
      <c r="S14" s="98"/>
      <c r="T14" s="98"/>
      <c r="U14" s="62"/>
    </row>
    <row r="15" spans="1:21" ht="15">
      <c r="A15" s="94" t="s">
        <v>184</v>
      </c>
      <c r="B15" s="96" t="s">
        <v>191</v>
      </c>
      <c r="C15" s="64"/>
      <c r="D15" s="64"/>
      <c r="E15" s="64"/>
      <c r="F15" s="64"/>
      <c r="G15" s="64"/>
      <c r="H15" s="69"/>
      <c r="I15" s="69"/>
      <c r="J15" s="69"/>
      <c r="K15" s="69"/>
      <c r="L15" s="69"/>
      <c r="M15" s="69"/>
      <c r="N15" s="102"/>
      <c r="O15" s="102"/>
      <c r="P15" s="100"/>
      <c r="Q15" s="100"/>
      <c r="R15" s="100"/>
      <c r="S15" s="100"/>
      <c r="T15" s="100"/>
      <c r="U15" s="62"/>
    </row>
    <row r="16" spans="1:21" ht="30.75">
      <c r="A16" s="92" t="s">
        <v>205</v>
      </c>
      <c r="B16" s="84" t="s">
        <v>223</v>
      </c>
      <c r="C16" s="67" t="s">
        <v>193</v>
      </c>
      <c r="D16" s="67" t="s">
        <v>195</v>
      </c>
      <c r="E16" s="67"/>
      <c r="F16" s="67"/>
      <c r="G16" s="67"/>
      <c r="H16" s="68">
        <v>100</v>
      </c>
      <c r="I16" s="68"/>
      <c r="J16" s="68">
        <f>H16</f>
        <v>100</v>
      </c>
      <c r="K16" s="68">
        <v>100</v>
      </c>
      <c r="L16" s="68"/>
      <c r="M16" s="68">
        <f>K16</f>
        <v>100</v>
      </c>
      <c r="N16" s="101"/>
      <c r="O16" s="101"/>
      <c r="P16" s="85"/>
      <c r="Q16" s="85"/>
      <c r="R16" s="85"/>
      <c r="S16" s="85"/>
      <c r="T16" s="85"/>
      <c r="U16" s="62"/>
    </row>
    <row r="17" spans="1:21" ht="46.5">
      <c r="A17" s="93">
        <v>2</v>
      </c>
      <c r="B17" s="95" t="s">
        <v>202</v>
      </c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1"/>
      <c r="O17" s="61"/>
      <c r="P17" s="97"/>
      <c r="Q17" s="97"/>
      <c r="R17" s="97"/>
      <c r="S17" s="97"/>
      <c r="T17" s="97"/>
      <c r="U17" s="62"/>
    </row>
    <row r="18" spans="1:21" ht="15">
      <c r="A18" s="92" t="s">
        <v>186</v>
      </c>
      <c r="B18" s="95" t="s">
        <v>179</v>
      </c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1"/>
      <c r="O18" s="61"/>
      <c r="P18" s="97"/>
      <c r="Q18" s="97"/>
      <c r="R18" s="97"/>
      <c r="S18" s="97"/>
      <c r="T18" s="97"/>
      <c r="U18" s="62"/>
    </row>
    <row r="19" spans="1:21" ht="62.25">
      <c r="A19" s="92" t="s">
        <v>206</v>
      </c>
      <c r="B19" s="84" t="s">
        <v>210</v>
      </c>
      <c r="C19" s="67" t="s">
        <v>169</v>
      </c>
      <c r="D19" s="67" t="s">
        <v>194</v>
      </c>
      <c r="E19" s="67"/>
      <c r="F19" s="67"/>
      <c r="G19" s="67"/>
      <c r="H19" s="68">
        <v>19850</v>
      </c>
      <c r="I19" s="68"/>
      <c r="J19" s="68">
        <f>H19</f>
        <v>19850</v>
      </c>
      <c r="K19" s="68">
        <v>10000</v>
      </c>
      <c r="L19" s="68"/>
      <c r="M19" s="68">
        <f>K19</f>
        <v>10000</v>
      </c>
      <c r="N19" s="101"/>
      <c r="O19" s="101"/>
      <c r="P19" s="98"/>
      <c r="Q19" s="98"/>
      <c r="R19" s="98"/>
      <c r="S19" s="98"/>
      <c r="T19" s="98"/>
      <c r="U19" s="62"/>
    </row>
    <row r="20" spans="1:21" ht="15">
      <c r="A20" s="94" t="s">
        <v>187</v>
      </c>
      <c r="B20" s="96" t="s">
        <v>185</v>
      </c>
      <c r="C20" s="64"/>
      <c r="D20" s="64"/>
      <c r="E20" s="64"/>
      <c r="F20" s="64"/>
      <c r="G20" s="64"/>
      <c r="H20" s="69"/>
      <c r="I20" s="69"/>
      <c r="J20" s="69"/>
      <c r="K20" s="69"/>
      <c r="L20" s="69"/>
      <c r="M20" s="69"/>
      <c r="N20" s="102"/>
      <c r="O20" s="102"/>
      <c r="P20" s="99"/>
      <c r="Q20" s="99"/>
      <c r="R20" s="99"/>
      <c r="S20" s="99"/>
      <c r="T20" s="99"/>
      <c r="U20" s="62"/>
    </row>
    <row r="21" spans="1:21" ht="46.5">
      <c r="A21" s="92" t="s">
        <v>207</v>
      </c>
      <c r="B21" s="84" t="s">
        <v>211</v>
      </c>
      <c r="C21" s="67" t="s">
        <v>192</v>
      </c>
      <c r="D21" s="67" t="s">
        <v>195</v>
      </c>
      <c r="E21" s="67"/>
      <c r="F21" s="67"/>
      <c r="G21" s="67"/>
      <c r="H21" s="68">
        <v>2</v>
      </c>
      <c r="I21" s="68"/>
      <c r="J21" s="68">
        <f>H21</f>
        <v>2</v>
      </c>
      <c r="K21" s="68">
        <v>1</v>
      </c>
      <c r="L21" s="68"/>
      <c r="M21" s="68">
        <f>K21</f>
        <v>1</v>
      </c>
      <c r="N21" s="101"/>
      <c r="O21" s="101"/>
      <c r="P21" s="98"/>
      <c r="Q21" s="98"/>
      <c r="R21" s="98"/>
      <c r="S21" s="98"/>
      <c r="T21" s="98"/>
      <c r="U21" s="62"/>
    </row>
    <row r="22" spans="1:21" ht="15">
      <c r="A22" s="94" t="s">
        <v>188</v>
      </c>
      <c r="B22" s="95" t="s">
        <v>190</v>
      </c>
      <c r="C22" s="64"/>
      <c r="D22" s="64"/>
      <c r="E22" s="64"/>
      <c r="F22" s="64"/>
      <c r="G22" s="64"/>
      <c r="H22" s="65"/>
      <c r="I22" s="65"/>
      <c r="J22" s="65"/>
      <c r="K22" s="65"/>
      <c r="L22" s="65"/>
      <c r="M22" s="65"/>
      <c r="N22" s="61"/>
      <c r="O22" s="61"/>
      <c r="P22" s="97"/>
      <c r="Q22" s="97"/>
      <c r="R22" s="97"/>
      <c r="S22" s="97"/>
      <c r="T22" s="97"/>
      <c r="U22" s="62"/>
    </row>
    <row r="23" spans="1:21" ht="62.25">
      <c r="A23" s="92" t="s">
        <v>208</v>
      </c>
      <c r="B23" s="84" t="s">
        <v>212</v>
      </c>
      <c r="C23" s="67" t="s">
        <v>169</v>
      </c>
      <c r="D23" s="67" t="s">
        <v>195</v>
      </c>
      <c r="E23" s="67"/>
      <c r="F23" s="67"/>
      <c r="G23" s="67"/>
      <c r="H23" s="68">
        <v>9925</v>
      </c>
      <c r="I23" s="68"/>
      <c r="J23" s="68">
        <f>H23</f>
        <v>9925</v>
      </c>
      <c r="K23" s="68">
        <v>10000</v>
      </c>
      <c r="L23" s="68"/>
      <c r="M23" s="68">
        <f>K23</f>
        <v>10000</v>
      </c>
      <c r="N23" s="101"/>
      <c r="O23" s="101"/>
      <c r="P23" s="98"/>
      <c r="Q23" s="98"/>
      <c r="R23" s="98"/>
      <c r="S23" s="98"/>
      <c r="T23" s="98"/>
      <c r="U23" s="62"/>
    </row>
    <row r="24" spans="1:21" ht="15">
      <c r="A24" s="94" t="s">
        <v>189</v>
      </c>
      <c r="B24" s="96" t="s">
        <v>191</v>
      </c>
      <c r="C24" s="64"/>
      <c r="D24" s="64"/>
      <c r="E24" s="64"/>
      <c r="F24" s="64"/>
      <c r="G24" s="64"/>
      <c r="H24" s="69"/>
      <c r="I24" s="69"/>
      <c r="J24" s="69"/>
      <c r="K24" s="69"/>
      <c r="L24" s="69"/>
      <c r="M24" s="69"/>
      <c r="N24" s="102"/>
      <c r="O24" s="102"/>
      <c r="P24" s="100"/>
      <c r="Q24" s="100"/>
      <c r="R24" s="100"/>
      <c r="S24" s="100"/>
      <c r="T24" s="100"/>
      <c r="U24" s="62"/>
    </row>
    <row r="25" spans="1:21" ht="62.25">
      <c r="A25" s="92" t="s">
        <v>209</v>
      </c>
      <c r="B25" s="84" t="s">
        <v>213</v>
      </c>
      <c r="C25" s="67" t="s">
        <v>193</v>
      </c>
      <c r="D25" s="67" t="s">
        <v>195</v>
      </c>
      <c r="E25" s="67"/>
      <c r="F25" s="67"/>
      <c r="G25" s="67"/>
      <c r="H25" s="68">
        <v>100</v>
      </c>
      <c r="I25" s="68"/>
      <c r="J25" s="68">
        <f>H25</f>
        <v>100</v>
      </c>
      <c r="K25" s="68">
        <v>100</v>
      </c>
      <c r="L25" s="68"/>
      <c r="M25" s="68">
        <f>K25</f>
        <v>100</v>
      </c>
      <c r="N25" s="101"/>
      <c r="O25" s="101"/>
      <c r="P25" s="85"/>
      <c r="Q25" s="85"/>
      <c r="R25" s="85"/>
      <c r="S25" s="85"/>
      <c r="T25" s="85"/>
      <c r="U25" s="62"/>
    </row>
    <row r="26" spans="3:21" ht="6.75" customHeight="1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3"/>
      <c r="O26" s="63"/>
      <c r="P26" s="63"/>
      <c r="Q26" s="63"/>
      <c r="R26" s="63"/>
      <c r="S26" s="63"/>
      <c r="T26" s="63"/>
      <c r="U26" s="62"/>
    </row>
    <row r="27" spans="3:21" ht="6" customHeight="1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2"/>
    </row>
    <row r="28" spans="3:21" ht="3" customHeight="1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2"/>
    </row>
    <row r="29" spans="1:21" ht="15.75" customHeight="1">
      <c r="A29" s="161" t="s">
        <v>118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71"/>
      <c r="N29" s="62"/>
      <c r="O29" s="62"/>
      <c r="P29" s="62"/>
      <c r="Q29" s="62"/>
      <c r="R29" s="62"/>
      <c r="S29" s="62"/>
      <c r="T29" s="62"/>
      <c r="U29" s="62"/>
    </row>
    <row r="30" ht="15">
      <c r="M30" s="45" t="s">
        <v>19</v>
      </c>
    </row>
    <row r="31" spans="1:13" ht="15">
      <c r="A31" s="113" t="s">
        <v>39</v>
      </c>
      <c r="B31" s="113" t="s">
        <v>40</v>
      </c>
      <c r="C31" s="158" t="s">
        <v>41</v>
      </c>
      <c r="D31" s="158" t="s">
        <v>42</v>
      </c>
      <c r="E31" s="151" t="s">
        <v>17</v>
      </c>
      <c r="F31" s="151"/>
      <c r="G31" s="151"/>
      <c r="H31" s="151"/>
      <c r="I31" s="151"/>
      <c r="J31" s="145" t="s">
        <v>101</v>
      </c>
      <c r="K31" s="145"/>
      <c r="L31" s="145"/>
      <c r="M31" s="146"/>
    </row>
    <row r="32" spans="1:13" ht="15.75" customHeight="1">
      <c r="A32" s="113"/>
      <c r="B32" s="113"/>
      <c r="C32" s="160"/>
      <c r="D32" s="160"/>
      <c r="E32" s="143" t="s">
        <v>23</v>
      </c>
      <c r="F32" s="143"/>
      <c r="G32" s="162" t="s">
        <v>24</v>
      </c>
      <c r="H32" s="163"/>
      <c r="I32" s="143" t="s">
        <v>47</v>
      </c>
      <c r="J32" s="143" t="s">
        <v>23</v>
      </c>
      <c r="K32" s="143" t="s">
        <v>24</v>
      </c>
      <c r="L32" s="143"/>
      <c r="M32" s="143" t="s">
        <v>97</v>
      </c>
    </row>
    <row r="33" spans="1:13" ht="10.5" customHeight="1">
      <c r="A33" s="113"/>
      <c r="B33" s="113"/>
      <c r="C33" s="159"/>
      <c r="D33" s="159"/>
      <c r="E33" s="143"/>
      <c r="F33" s="143"/>
      <c r="G33" s="164"/>
      <c r="H33" s="165"/>
      <c r="I33" s="143"/>
      <c r="J33" s="143"/>
      <c r="K33" s="143"/>
      <c r="L33" s="143"/>
      <c r="M33" s="143"/>
    </row>
    <row r="34" spans="1:13" ht="15">
      <c r="A34" s="19">
        <v>1</v>
      </c>
      <c r="B34" s="19">
        <v>2</v>
      </c>
      <c r="C34" s="19">
        <v>3</v>
      </c>
      <c r="D34" s="19">
        <v>4</v>
      </c>
      <c r="E34" s="151">
        <v>5</v>
      </c>
      <c r="F34" s="151"/>
      <c r="G34" s="144">
        <v>6</v>
      </c>
      <c r="H34" s="146"/>
      <c r="I34" s="23">
        <v>7</v>
      </c>
      <c r="J34" s="23">
        <v>8</v>
      </c>
      <c r="K34" s="151">
        <v>9</v>
      </c>
      <c r="L34" s="151"/>
      <c r="M34" s="23">
        <v>10</v>
      </c>
    </row>
    <row r="35" spans="1:13" ht="46.5">
      <c r="A35" s="93">
        <v>1</v>
      </c>
      <c r="B35" s="95" t="s">
        <v>219</v>
      </c>
      <c r="C35" s="64"/>
      <c r="D35" s="64"/>
      <c r="E35" s="144"/>
      <c r="F35" s="146"/>
      <c r="G35" s="48"/>
      <c r="H35" s="49"/>
      <c r="I35" s="50"/>
      <c r="J35" s="50"/>
      <c r="K35" s="48"/>
      <c r="L35" s="49"/>
      <c r="M35" s="50"/>
    </row>
    <row r="36" spans="1:13" ht="27" customHeight="1">
      <c r="A36" s="92" t="s">
        <v>180</v>
      </c>
      <c r="B36" s="95" t="s">
        <v>179</v>
      </c>
      <c r="C36" s="66"/>
      <c r="D36" s="67"/>
      <c r="E36" s="144"/>
      <c r="F36" s="146"/>
      <c r="G36" s="48"/>
      <c r="H36" s="49"/>
      <c r="I36" s="50"/>
      <c r="J36" s="50"/>
      <c r="K36" s="48"/>
      <c r="L36" s="49"/>
      <c r="M36" s="50"/>
    </row>
    <row r="37" spans="1:13" ht="46.5">
      <c r="A37" s="92" t="s">
        <v>181</v>
      </c>
      <c r="B37" s="84" t="s">
        <v>220</v>
      </c>
      <c r="C37" s="67" t="s">
        <v>169</v>
      </c>
      <c r="D37" s="67" t="s">
        <v>194</v>
      </c>
      <c r="E37" s="156">
        <v>271765</v>
      </c>
      <c r="F37" s="157"/>
      <c r="G37" s="109"/>
      <c r="H37" s="110"/>
      <c r="I37" s="106">
        <f>E37</f>
        <v>271765</v>
      </c>
      <c r="J37" s="106">
        <v>273701</v>
      </c>
      <c r="K37" s="109"/>
      <c r="L37" s="110"/>
      <c r="M37" s="106">
        <f>J37</f>
        <v>273701</v>
      </c>
    </row>
    <row r="38" spans="1:13" ht="15">
      <c r="A38" s="94" t="s">
        <v>182</v>
      </c>
      <c r="B38" s="96" t="s">
        <v>185</v>
      </c>
      <c r="C38" s="64"/>
      <c r="D38" s="64"/>
      <c r="E38" s="156"/>
      <c r="F38" s="157"/>
      <c r="G38" s="109"/>
      <c r="H38" s="110"/>
      <c r="I38" s="106"/>
      <c r="J38" s="106"/>
      <c r="K38" s="109"/>
      <c r="L38" s="110"/>
      <c r="M38" s="106"/>
    </row>
    <row r="39" spans="1:13" ht="46.5">
      <c r="A39" s="92" t="s">
        <v>203</v>
      </c>
      <c r="B39" s="84" t="s">
        <v>221</v>
      </c>
      <c r="C39" s="67" t="s">
        <v>192</v>
      </c>
      <c r="D39" s="67" t="s">
        <v>195</v>
      </c>
      <c r="E39" s="156">
        <v>1</v>
      </c>
      <c r="F39" s="157"/>
      <c r="G39" s="109"/>
      <c r="H39" s="110"/>
      <c r="I39" s="106">
        <f>E39</f>
        <v>1</v>
      </c>
      <c r="J39" s="106">
        <v>1</v>
      </c>
      <c r="K39" s="109"/>
      <c r="L39" s="110"/>
      <c r="M39" s="106">
        <f>J39</f>
        <v>1</v>
      </c>
    </row>
    <row r="40" spans="1:13" ht="15">
      <c r="A40" s="94" t="s">
        <v>183</v>
      </c>
      <c r="B40" s="96" t="s">
        <v>190</v>
      </c>
      <c r="C40" s="64"/>
      <c r="D40" s="64"/>
      <c r="E40" s="156"/>
      <c r="F40" s="157"/>
      <c r="G40" s="109"/>
      <c r="H40" s="110"/>
      <c r="I40" s="106"/>
      <c r="J40" s="106"/>
      <c r="K40" s="109"/>
      <c r="L40" s="110"/>
      <c r="M40" s="106"/>
    </row>
    <row r="41" spans="1:13" ht="46.5">
      <c r="A41" s="92" t="s">
        <v>204</v>
      </c>
      <c r="B41" s="84" t="s">
        <v>222</v>
      </c>
      <c r="C41" s="67" t="s">
        <v>169</v>
      </c>
      <c r="D41" s="67" t="s">
        <v>195</v>
      </c>
      <c r="E41" s="156">
        <v>271765</v>
      </c>
      <c r="F41" s="157"/>
      <c r="G41" s="109"/>
      <c r="H41" s="110"/>
      <c r="I41" s="106">
        <f>E41</f>
        <v>271765</v>
      </c>
      <c r="J41" s="106">
        <v>273701</v>
      </c>
      <c r="K41" s="109"/>
      <c r="L41" s="110"/>
      <c r="M41" s="106">
        <f>J41</f>
        <v>273701</v>
      </c>
    </row>
    <row r="42" spans="1:13" ht="29.25" customHeight="1">
      <c r="A42" s="94" t="s">
        <v>184</v>
      </c>
      <c r="B42" s="96" t="s">
        <v>191</v>
      </c>
      <c r="C42" s="64"/>
      <c r="D42" s="64"/>
      <c r="E42" s="144"/>
      <c r="F42" s="146"/>
      <c r="G42" s="48"/>
      <c r="H42" s="49"/>
      <c r="I42" s="50"/>
      <c r="J42" s="50"/>
      <c r="K42" s="48"/>
      <c r="L42" s="49"/>
      <c r="M42" s="50"/>
    </row>
    <row r="43" spans="1:13" ht="39" customHeight="1">
      <c r="A43" s="92" t="s">
        <v>205</v>
      </c>
      <c r="B43" s="84" t="s">
        <v>223</v>
      </c>
      <c r="C43" s="67" t="s">
        <v>193</v>
      </c>
      <c r="D43" s="67" t="s">
        <v>195</v>
      </c>
      <c r="E43" s="144">
        <v>100</v>
      </c>
      <c r="F43" s="146"/>
      <c r="G43" s="48"/>
      <c r="H43" s="49"/>
      <c r="I43" s="50">
        <f>E43</f>
        <v>100</v>
      </c>
      <c r="J43" s="50">
        <v>100</v>
      </c>
      <c r="K43" s="48"/>
      <c r="L43" s="49"/>
      <c r="M43" s="50">
        <f>J43</f>
        <v>100</v>
      </c>
    </row>
    <row r="44" spans="1:13" ht="46.5">
      <c r="A44" s="93">
        <v>2</v>
      </c>
      <c r="B44" s="95" t="s">
        <v>202</v>
      </c>
      <c r="C44" s="64"/>
      <c r="D44" s="64"/>
      <c r="E44" s="144"/>
      <c r="F44" s="146"/>
      <c r="G44" s="48"/>
      <c r="H44" s="49"/>
      <c r="I44" s="50"/>
      <c r="J44" s="50"/>
      <c r="K44" s="48"/>
      <c r="L44" s="49"/>
      <c r="M44" s="50"/>
    </row>
    <row r="45" spans="1:13" ht="31.5" customHeight="1">
      <c r="A45" s="92" t="s">
        <v>186</v>
      </c>
      <c r="B45" s="95" t="s">
        <v>179</v>
      </c>
      <c r="C45" s="64"/>
      <c r="D45" s="64"/>
      <c r="E45" s="144"/>
      <c r="F45" s="146"/>
      <c r="G45" s="48"/>
      <c r="H45" s="49"/>
      <c r="I45" s="50"/>
      <c r="J45" s="50"/>
      <c r="K45" s="48"/>
      <c r="L45" s="49"/>
      <c r="M45" s="50"/>
    </row>
    <row r="46" spans="1:13" ht="62.25" customHeight="1">
      <c r="A46" s="92" t="s">
        <v>206</v>
      </c>
      <c r="B46" s="84" t="s">
        <v>210</v>
      </c>
      <c r="C46" s="67" t="s">
        <v>169</v>
      </c>
      <c r="D46" s="67" t="s">
        <v>194</v>
      </c>
      <c r="E46" s="156">
        <v>33000</v>
      </c>
      <c r="F46" s="157"/>
      <c r="G46" s="109"/>
      <c r="H46" s="110"/>
      <c r="I46" s="106">
        <f>E46</f>
        <v>33000</v>
      </c>
      <c r="J46" s="106">
        <v>34500</v>
      </c>
      <c r="K46" s="109"/>
      <c r="L46" s="110"/>
      <c r="M46" s="106">
        <f>J46</f>
        <v>34500</v>
      </c>
    </row>
    <row r="47" spans="1:13" ht="15">
      <c r="A47" s="94" t="s">
        <v>187</v>
      </c>
      <c r="B47" s="96" t="s">
        <v>185</v>
      </c>
      <c r="C47" s="64"/>
      <c r="D47" s="64"/>
      <c r="E47" s="156"/>
      <c r="F47" s="157"/>
      <c r="G47" s="109"/>
      <c r="H47" s="110"/>
      <c r="I47" s="106"/>
      <c r="J47" s="106"/>
      <c r="K47" s="109"/>
      <c r="L47" s="110"/>
      <c r="M47" s="106"/>
    </row>
    <row r="48" spans="1:13" ht="32.25" customHeight="1">
      <c r="A48" s="92" t="s">
        <v>207</v>
      </c>
      <c r="B48" s="84" t="s">
        <v>211</v>
      </c>
      <c r="C48" s="67" t="s">
        <v>192</v>
      </c>
      <c r="D48" s="67" t="s">
        <v>195</v>
      </c>
      <c r="E48" s="156">
        <v>3</v>
      </c>
      <c r="F48" s="157"/>
      <c r="G48" s="109"/>
      <c r="H48" s="110"/>
      <c r="I48" s="106">
        <f>E48</f>
        <v>3</v>
      </c>
      <c r="J48" s="106">
        <v>3</v>
      </c>
      <c r="K48" s="109"/>
      <c r="L48" s="110"/>
      <c r="M48" s="106">
        <f>J48</f>
        <v>3</v>
      </c>
    </row>
    <row r="49" spans="1:13" ht="17.25" customHeight="1">
      <c r="A49" s="94" t="s">
        <v>188</v>
      </c>
      <c r="B49" s="95" t="s">
        <v>190</v>
      </c>
      <c r="C49" s="64"/>
      <c r="D49" s="64"/>
      <c r="E49" s="156"/>
      <c r="F49" s="157"/>
      <c r="G49" s="109"/>
      <c r="H49" s="110"/>
      <c r="I49" s="106"/>
      <c r="J49" s="106"/>
      <c r="K49" s="109"/>
      <c r="L49" s="110"/>
      <c r="M49" s="106"/>
    </row>
    <row r="50" spans="1:13" ht="49.5" customHeight="1">
      <c r="A50" s="92" t="s">
        <v>208</v>
      </c>
      <c r="B50" s="84" t="s">
        <v>212</v>
      </c>
      <c r="C50" s="67" t="s">
        <v>169</v>
      </c>
      <c r="D50" s="67" t="s">
        <v>195</v>
      </c>
      <c r="E50" s="156">
        <v>11000</v>
      </c>
      <c r="F50" s="157"/>
      <c r="G50" s="109"/>
      <c r="H50" s="110"/>
      <c r="I50" s="106">
        <f>E50</f>
        <v>11000</v>
      </c>
      <c r="J50" s="106">
        <v>11500</v>
      </c>
      <c r="K50" s="109"/>
      <c r="L50" s="110"/>
      <c r="M50" s="106">
        <f>J50</f>
        <v>11500</v>
      </c>
    </row>
    <row r="51" spans="1:13" ht="17.25" customHeight="1">
      <c r="A51" s="94" t="s">
        <v>189</v>
      </c>
      <c r="B51" s="96" t="s">
        <v>191</v>
      </c>
      <c r="C51" s="64"/>
      <c r="D51" s="64"/>
      <c r="E51" s="144"/>
      <c r="F51" s="146"/>
      <c r="G51" s="48"/>
      <c r="H51" s="49"/>
      <c r="I51" s="50"/>
      <c r="J51" s="50"/>
      <c r="K51" s="48"/>
      <c r="L51" s="49"/>
      <c r="M51" s="50"/>
    </row>
    <row r="52" spans="1:13" ht="50.25" customHeight="1">
      <c r="A52" s="92" t="s">
        <v>209</v>
      </c>
      <c r="B52" s="84" t="s">
        <v>213</v>
      </c>
      <c r="C52" s="67" t="s">
        <v>193</v>
      </c>
      <c r="D52" s="67" t="s">
        <v>195</v>
      </c>
      <c r="E52" s="144">
        <v>100</v>
      </c>
      <c r="F52" s="146"/>
      <c r="G52" s="48"/>
      <c r="H52" s="49"/>
      <c r="I52" s="50">
        <f>E52</f>
        <v>100</v>
      </c>
      <c r="J52" s="50">
        <v>100</v>
      </c>
      <c r="K52" s="48"/>
      <c r="L52" s="49"/>
      <c r="M52" s="50">
        <f>J52</f>
        <v>100</v>
      </c>
    </row>
  </sheetData>
  <sheetProtection/>
  <mergeCells count="44">
    <mergeCell ref="C5:C6"/>
    <mergeCell ref="G32:H33"/>
    <mergeCell ref="C31:C33"/>
    <mergeCell ref="A1:I1"/>
    <mergeCell ref="J1:L1"/>
    <mergeCell ref="A3:L3"/>
    <mergeCell ref="A5:A6"/>
    <mergeCell ref="B5:B6"/>
    <mergeCell ref="E5:G5"/>
    <mergeCell ref="H5:J5"/>
    <mergeCell ref="I32:I33"/>
    <mergeCell ref="J32:J33"/>
    <mergeCell ref="A29:L29"/>
    <mergeCell ref="A31:A33"/>
    <mergeCell ref="B31:B33"/>
    <mergeCell ref="E31:I31"/>
    <mergeCell ref="D5:D6"/>
    <mergeCell ref="D31:D33"/>
    <mergeCell ref="K32:L33"/>
    <mergeCell ref="J31:M31"/>
    <mergeCell ref="M32:M33"/>
    <mergeCell ref="E34:F34"/>
    <mergeCell ref="G34:H34"/>
    <mergeCell ref="K34:L34"/>
    <mergeCell ref="E32:F33"/>
    <mergeCell ref="K5:M5"/>
    <mergeCell ref="E46:F46"/>
    <mergeCell ref="E47:F47"/>
    <mergeCell ref="E36:F36"/>
    <mergeCell ref="E37:F37"/>
    <mergeCell ref="E38:F38"/>
    <mergeCell ref="E39:F39"/>
    <mergeCell ref="E40:F40"/>
    <mergeCell ref="E41:F41"/>
    <mergeCell ref="E35:F35"/>
    <mergeCell ref="E48:F48"/>
    <mergeCell ref="E49:F49"/>
    <mergeCell ref="E50:F50"/>
    <mergeCell ref="E51:F51"/>
    <mergeCell ref="E52:F52"/>
    <mergeCell ref="E42:F42"/>
    <mergeCell ref="E43:F43"/>
    <mergeCell ref="E44:F44"/>
    <mergeCell ref="E45:F45"/>
  </mergeCells>
  <conditionalFormatting sqref="B16">
    <cfRule type="cellIs" priority="36" dxfId="42" operator="equal" stopIfTrue="1">
      <formula>$G15</formula>
    </cfRule>
  </conditionalFormatting>
  <conditionalFormatting sqref="B9">
    <cfRule type="cellIs" priority="34" dxfId="42" operator="equal" stopIfTrue="1">
      <formula>$G7</formula>
    </cfRule>
  </conditionalFormatting>
  <conditionalFormatting sqref="A8">
    <cfRule type="cellIs" priority="38" dxfId="42" operator="equal" stopIfTrue="1">
      <formula>0</formula>
    </cfRule>
  </conditionalFormatting>
  <conditionalFormatting sqref="B8">
    <cfRule type="cellIs" priority="35" dxfId="42" operator="equal" stopIfTrue="1">
      <formula>$G6</formula>
    </cfRule>
  </conditionalFormatting>
  <conditionalFormatting sqref="B11">
    <cfRule type="cellIs" priority="33" dxfId="42" operator="equal" stopIfTrue="1">
      <formula>$G10</formula>
    </cfRule>
  </conditionalFormatting>
  <conditionalFormatting sqref="B13">
    <cfRule type="cellIs" priority="32" dxfId="42" operator="equal" stopIfTrue="1">
      <formula>'Форма 2020-2 П.8'!#REF!</formula>
    </cfRule>
  </conditionalFormatting>
  <conditionalFormatting sqref="B12">
    <cfRule type="cellIs" priority="31" dxfId="42" operator="equal" stopIfTrue="1">
      <formula>$G10</formula>
    </cfRule>
  </conditionalFormatting>
  <conditionalFormatting sqref="B14">
    <cfRule type="cellIs" priority="30" dxfId="42" operator="equal" stopIfTrue="1">
      <formula>'Форма 2020-2 П.8'!#REF!</formula>
    </cfRule>
  </conditionalFormatting>
  <conditionalFormatting sqref="B10">
    <cfRule type="cellIs" priority="37" dxfId="42" operator="equal" stopIfTrue="1">
      <formula>'Форма 2020-2 П.8'!#REF!</formula>
    </cfRule>
  </conditionalFormatting>
  <conditionalFormatting sqref="B15">
    <cfRule type="cellIs" priority="29" dxfId="42" operator="equal" stopIfTrue="1">
      <formula>'Форма 2020-2 П.8'!#REF!</formula>
    </cfRule>
  </conditionalFormatting>
  <conditionalFormatting sqref="B18">
    <cfRule type="cellIs" priority="28" dxfId="42" operator="equal" stopIfTrue="1">
      <formula>$G16</formula>
    </cfRule>
  </conditionalFormatting>
  <conditionalFormatting sqref="B19">
    <cfRule type="cellIs" priority="27" dxfId="42" operator="equal" stopIfTrue="1">
      <formula>'Форма 2020-2 П.8'!#REF!</formula>
    </cfRule>
  </conditionalFormatting>
  <conditionalFormatting sqref="B20">
    <cfRule type="cellIs" priority="26" dxfId="42" operator="equal" stopIfTrue="1">
      <formula>'Форма 2020-2 П.8'!#REF!</formula>
    </cfRule>
  </conditionalFormatting>
  <conditionalFormatting sqref="B22">
    <cfRule type="cellIs" priority="25" dxfId="42" operator="equal" stopIfTrue="1">
      <formula>'Форма 2020-2 П.8'!#REF!</formula>
    </cfRule>
  </conditionalFormatting>
  <conditionalFormatting sqref="B24">
    <cfRule type="cellIs" priority="24" dxfId="42" operator="equal" stopIfTrue="1">
      <formula>'Форма 2020-2 П.8'!#REF!</formula>
    </cfRule>
  </conditionalFormatting>
  <conditionalFormatting sqref="B17">
    <cfRule type="cellIs" priority="23" dxfId="42" operator="equal" stopIfTrue="1">
      <formula>$G15</formula>
    </cfRule>
  </conditionalFormatting>
  <conditionalFormatting sqref="B23">
    <cfRule type="cellIs" priority="22" dxfId="42" operator="equal" stopIfTrue="1">
      <formula>'Форма 2020-2 П.8'!#REF!</formula>
    </cfRule>
  </conditionalFormatting>
  <conditionalFormatting sqref="B21">
    <cfRule type="cellIs" priority="21" dxfId="42" operator="equal" stopIfTrue="1">
      <formula>$G19</formula>
    </cfRule>
  </conditionalFormatting>
  <conditionalFormatting sqref="B25">
    <cfRule type="cellIs" priority="20" dxfId="42" operator="equal" stopIfTrue="1">
      <formula>'Форма 2020-2 П.8'!#REF!</formula>
    </cfRule>
  </conditionalFormatting>
  <conditionalFormatting sqref="A35">
    <cfRule type="cellIs" priority="19" dxfId="42" operator="equal" stopIfTrue="1">
      <formula>0</formula>
    </cfRule>
  </conditionalFormatting>
  <conditionalFormatting sqref="B43">
    <cfRule type="cellIs" priority="17" dxfId="42" operator="equal" stopIfTrue="1">
      <formula>$G42</formula>
    </cfRule>
  </conditionalFormatting>
  <conditionalFormatting sqref="B35">
    <cfRule type="cellIs" priority="16" dxfId="42" operator="equal" stopIfTrue="1">
      <formula>$G33</formula>
    </cfRule>
  </conditionalFormatting>
  <conditionalFormatting sqref="B36">
    <cfRule type="cellIs" priority="15" dxfId="42" operator="equal" stopIfTrue="1">
      <formula>$G34</formula>
    </cfRule>
  </conditionalFormatting>
  <conditionalFormatting sqref="B38">
    <cfRule type="cellIs" priority="14" dxfId="42" operator="equal" stopIfTrue="1">
      <formula>$G37</formula>
    </cfRule>
  </conditionalFormatting>
  <conditionalFormatting sqref="B40">
    <cfRule type="cellIs" priority="13" dxfId="42" operator="equal" stopIfTrue="1">
      <formula>'Форма 2020-2 П.8'!#REF!</formula>
    </cfRule>
  </conditionalFormatting>
  <conditionalFormatting sqref="B39">
    <cfRule type="cellIs" priority="12" dxfId="42" operator="equal" stopIfTrue="1">
      <formula>$G37</formula>
    </cfRule>
  </conditionalFormatting>
  <conditionalFormatting sqref="B41">
    <cfRule type="cellIs" priority="11" dxfId="42" operator="equal" stopIfTrue="1">
      <formula>'Форма 2020-2 П.8'!#REF!</formula>
    </cfRule>
  </conditionalFormatting>
  <conditionalFormatting sqref="B37">
    <cfRule type="cellIs" priority="18" dxfId="42" operator="equal" stopIfTrue="1">
      <formula>'Форма 2020-2 П.8'!#REF!</formula>
    </cfRule>
  </conditionalFormatting>
  <conditionalFormatting sqref="B42">
    <cfRule type="cellIs" priority="10" dxfId="42" operator="equal" stopIfTrue="1">
      <formula>'Форма 2020-2 П.8'!#REF!</formula>
    </cfRule>
  </conditionalFormatting>
  <conditionalFormatting sqref="B45">
    <cfRule type="cellIs" priority="9" dxfId="42" operator="equal" stopIfTrue="1">
      <formula>$G43</formula>
    </cfRule>
  </conditionalFormatting>
  <conditionalFormatting sqref="B46">
    <cfRule type="cellIs" priority="8" dxfId="42" operator="equal" stopIfTrue="1">
      <formula>'Форма 2020-2 П.8'!#REF!</formula>
    </cfRule>
  </conditionalFormatting>
  <conditionalFormatting sqref="B47">
    <cfRule type="cellIs" priority="7" dxfId="42" operator="equal" stopIfTrue="1">
      <formula>'Форма 2020-2 П.8'!#REF!</formula>
    </cfRule>
  </conditionalFormatting>
  <conditionalFormatting sqref="B49">
    <cfRule type="cellIs" priority="6" dxfId="42" operator="equal" stopIfTrue="1">
      <formula>'Форма 2020-2 П.8'!#REF!</formula>
    </cfRule>
  </conditionalFormatting>
  <conditionalFormatting sqref="B51">
    <cfRule type="cellIs" priority="5" dxfId="42" operator="equal" stopIfTrue="1">
      <formula>'Форма 2020-2 П.8'!#REF!</formula>
    </cfRule>
  </conditionalFormatting>
  <conditionalFormatting sqref="B44">
    <cfRule type="cellIs" priority="4" dxfId="42" operator="equal" stopIfTrue="1">
      <formula>$G42</formula>
    </cfRule>
  </conditionalFormatting>
  <conditionalFormatting sqref="B50">
    <cfRule type="cellIs" priority="3" dxfId="42" operator="equal" stopIfTrue="1">
      <formula>'Форма 2020-2 П.8'!#REF!</formula>
    </cfRule>
  </conditionalFormatting>
  <conditionalFormatting sqref="B48">
    <cfRule type="cellIs" priority="2" dxfId="42" operator="equal" stopIfTrue="1">
      <formula>$G46</formula>
    </cfRule>
  </conditionalFormatting>
  <conditionalFormatting sqref="B52">
    <cfRule type="cellIs" priority="1" dxfId="42" operator="equal" stopIfTrue="1">
      <formula>'Форма 2020-2 П.8'!#REF!</formula>
    </cfRule>
  </conditionalFormatting>
  <printOptions/>
  <pageMargins left="0.7086614173228347" right="0.31496062992125984" top="0.7480314960629921" bottom="0.6" header="0.31496062992125984" footer="0.31496062992125984"/>
  <pageSetup horizontalDpi="600" verticalDpi="600" orientation="landscape" paperSize="9" scale="66" r:id="rId1"/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">
      <c r="K2" s="45" t="s">
        <v>19</v>
      </c>
    </row>
    <row r="3" spans="1:11" ht="25.5" customHeight="1">
      <c r="A3" s="158" t="s">
        <v>3</v>
      </c>
      <c r="B3" s="113" t="s">
        <v>98</v>
      </c>
      <c r="C3" s="113"/>
      <c r="D3" s="113" t="s">
        <v>99</v>
      </c>
      <c r="E3" s="113"/>
      <c r="F3" s="113" t="s">
        <v>100</v>
      </c>
      <c r="G3" s="113"/>
      <c r="H3" s="113" t="s">
        <v>17</v>
      </c>
      <c r="I3" s="113"/>
      <c r="J3" s="113" t="s">
        <v>101</v>
      </c>
      <c r="K3" s="113"/>
    </row>
    <row r="4" spans="1:11" ht="30.75">
      <c r="A4" s="159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32"/>
      <c r="B6" s="56"/>
      <c r="C6" s="19">
        <v>0</v>
      </c>
      <c r="D6" s="19"/>
      <c r="E6" s="46">
        <v>0</v>
      </c>
      <c r="F6" s="19"/>
      <c r="G6" s="46">
        <v>0</v>
      </c>
      <c r="H6" s="19"/>
      <c r="I6" s="46">
        <v>0</v>
      </c>
      <c r="J6" s="19"/>
      <c r="K6" s="46">
        <v>0</v>
      </c>
    </row>
    <row r="7" spans="1:11" ht="15">
      <c r="A7" s="32"/>
      <c r="B7" s="56"/>
      <c r="C7" s="46">
        <v>0</v>
      </c>
      <c r="D7" s="46"/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</row>
    <row r="8" spans="1:11" ht="15">
      <c r="A8" s="32"/>
      <c r="B8" s="56"/>
      <c r="C8" s="46">
        <v>0</v>
      </c>
      <c r="D8" s="46"/>
      <c r="E8" s="46">
        <v>0</v>
      </c>
      <c r="F8" s="46"/>
      <c r="G8" s="46">
        <v>0</v>
      </c>
      <c r="H8" s="46"/>
      <c r="I8" s="46">
        <v>0</v>
      </c>
      <c r="J8" s="46"/>
      <c r="K8" s="46">
        <v>0</v>
      </c>
    </row>
    <row r="9" spans="1:11" ht="15">
      <c r="A9" s="32"/>
      <c r="B9" s="56"/>
      <c r="C9" s="46">
        <v>0</v>
      </c>
      <c r="D9" s="46"/>
      <c r="E9" s="46">
        <v>0</v>
      </c>
      <c r="F9" s="46"/>
      <c r="G9" s="46">
        <v>0</v>
      </c>
      <c r="H9" s="46"/>
      <c r="I9" s="46">
        <v>0</v>
      </c>
      <c r="J9" s="46"/>
      <c r="K9" s="46">
        <v>0</v>
      </c>
    </row>
    <row r="10" spans="1:11" ht="15">
      <c r="A10" s="32"/>
      <c r="B10" s="56"/>
      <c r="C10" s="46">
        <v>0</v>
      </c>
      <c r="D10" s="19"/>
      <c r="E10" s="46">
        <v>0</v>
      </c>
      <c r="F10" s="19"/>
      <c r="G10" s="46">
        <v>0</v>
      </c>
      <c r="H10" s="19"/>
      <c r="I10" s="46">
        <v>0</v>
      </c>
      <c r="J10" s="19"/>
      <c r="K10" s="46">
        <v>0</v>
      </c>
    </row>
    <row r="11" spans="1:11" ht="15">
      <c r="A11" s="19" t="s">
        <v>16</v>
      </c>
      <c r="B11" s="56">
        <f>SUM(B6:B10)</f>
        <v>0</v>
      </c>
      <c r="C11" s="46">
        <v>0</v>
      </c>
      <c r="D11" s="19"/>
      <c r="E11" s="46">
        <v>0</v>
      </c>
      <c r="F11" s="19"/>
      <c r="G11" s="46">
        <v>0</v>
      </c>
      <c r="H11" s="19"/>
      <c r="I11" s="46">
        <v>0</v>
      </c>
      <c r="J11" s="19"/>
      <c r="K11" s="46">
        <v>0</v>
      </c>
    </row>
    <row r="12" spans="1:11" ht="78">
      <c r="A12" s="19" t="s">
        <v>49</v>
      </c>
      <c r="B12" s="19" t="s">
        <v>27</v>
      </c>
      <c r="C12" s="46">
        <v>0</v>
      </c>
      <c r="D12" s="19" t="s">
        <v>27</v>
      </c>
      <c r="E12" s="46">
        <v>0</v>
      </c>
      <c r="F12" s="19" t="s">
        <v>27</v>
      </c>
      <c r="G12" s="46">
        <v>0</v>
      </c>
      <c r="H12" s="19" t="s">
        <v>27</v>
      </c>
      <c r="I12" s="46">
        <v>0</v>
      </c>
      <c r="J12" s="19" t="s">
        <v>27</v>
      </c>
      <c r="K12" s="46">
        <v>0</v>
      </c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0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">
      <c r="K2" s="1"/>
    </row>
    <row r="3" spans="1:16" ht="25.5" customHeight="1">
      <c r="A3" s="158" t="s">
        <v>39</v>
      </c>
      <c r="B3" s="158" t="s">
        <v>52</v>
      </c>
      <c r="C3" s="113" t="s">
        <v>98</v>
      </c>
      <c r="D3" s="113"/>
      <c r="E3" s="113"/>
      <c r="F3" s="113"/>
      <c r="G3" s="113" t="s">
        <v>121</v>
      </c>
      <c r="H3" s="113"/>
      <c r="I3" s="113"/>
      <c r="J3" s="113"/>
      <c r="K3" s="113" t="s">
        <v>11</v>
      </c>
      <c r="L3" s="113"/>
      <c r="M3" s="113" t="s">
        <v>12</v>
      </c>
      <c r="N3" s="113"/>
      <c r="O3" s="113" t="s">
        <v>122</v>
      </c>
      <c r="P3" s="113"/>
    </row>
    <row r="4" spans="1:16" ht="47.25" customHeight="1">
      <c r="A4" s="160"/>
      <c r="B4" s="160"/>
      <c r="C4" s="113" t="s">
        <v>23</v>
      </c>
      <c r="D4" s="113"/>
      <c r="E4" s="113" t="s">
        <v>24</v>
      </c>
      <c r="F4" s="113"/>
      <c r="G4" s="113" t="s">
        <v>23</v>
      </c>
      <c r="H4" s="113"/>
      <c r="I4" s="113" t="s">
        <v>24</v>
      </c>
      <c r="J4" s="113"/>
      <c r="K4" s="158" t="s">
        <v>23</v>
      </c>
      <c r="L4" s="158" t="s">
        <v>24</v>
      </c>
      <c r="M4" s="158" t="s">
        <v>23</v>
      </c>
      <c r="N4" s="158" t="s">
        <v>24</v>
      </c>
      <c r="O4" s="158" t="s">
        <v>23</v>
      </c>
      <c r="P4" s="158" t="s">
        <v>24</v>
      </c>
    </row>
    <row r="5" spans="1:16" ht="47.25" customHeight="1">
      <c r="A5" s="159"/>
      <c r="B5" s="159"/>
      <c r="C5" s="36" t="s">
        <v>119</v>
      </c>
      <c r="D5" s="36" t="s">
        <v>120</v>
      </c>
      <c r="E5" s="36" t="s">
        <v>119</v>
      </c>
      <c r="F5" s="36" t="s">
        <v>120</v>
      </c>
      <c r="G5" s="36" t="s">
        <v>119</v>
      </c>
      <c r="H5" s="36" t="s">
        <v>120</v>
      </c>
      <c r="I5" s="36" t="s">
        <v>119</v>
      </c>
      <c r="J5" s="36" t="s">
        <v>120</v>
      </c>
      <c r="K5" s="159"/>
      <c r="L5" s="159"/>
      <c r="M5" s="159"/>
      <c r="N5" s="159"/>
      <c r="O5" s="159"/>
      <c r="P5" s="159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46"/>
      <c r="B7" s="7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>
      <c r="A8" s="19"/>
      <c r="B8" s="7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>
      <c r="A9" s="19"/>
      <c r="B9" s="19" t="s">
        <v>16</v>
      </c>
      <c r="C9" s="19"/>
      <c r="D9" s="46"/>
      <c r="E9" s="46"/>
      <c r="F9" s="46"/>
      <c r="G9" s="46"/>
      <c r="H9" s="19"/>
      <c r="I9" s="46"/>
      <c r="J9" s="46"/>
      <c r="K9" s="46"/>
      <c r="L9" s="46"/>
      <c r="M9" s="46"/>
      <c r="N9" s="46"/>
      <c r="O9" s="46"/>
      <c r="P9" s="46"/>
    </row>
    <row r="10" spans="1:16" ht="62.25">
      <c r="A10" s="19"/>
      <c r="B10" s="19" t="s">
        <v>53</v>
      </c>
      <c r="C10" s="19" t="s">
        <v>27</v>
      </c>
      <c r="D10" s="19" t="s">
        <v>27</v>
      </c>
      <c r="E10" s="46">
        <v>0</v>
      </c>
      <c r="F10" s="46">
        <v>0</v>
      </c>
      <c r="G10" s="19" t="s">
        <v>27</v>
      </c>
      <c r="H10" s="19" t="s">
        <v>27</v>
      </c>
      <c r="I10" s="46">
        <v>0</v>
      </c>
      <c r="J10" s="46">
        <v>0</v>
      </c>
      <c r="K10" s="19" t="s">
        <v>27</v>
      </c>
      <c r="L10" s="46">
        <v>0</v>
      </c>
      <c r="M10" s="19" t="s">
        <v>27</v>
      </c>
      <c r="N10" s="46">
        <v>0</v>
      </c>
      <c r="O10" s="19" t="s">
        <v>27</v>
      </c>
      <c r="P10" s="46">
        <v>0</v>
      </c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8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">
      <c r="A1" s="129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129" t="s">
        <v>124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3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5" t="s">
        <v>19</v>
      </c>
    </row>
    <row r="5" spans="1:13" ht="45.75" customHeight="1">
      <c r="A5" s="113" t="s">
        <v>39</v>
      </c>
      <c r="B5" s="113" t="s">
        <v>54</v>
      </c>
      <c r="C5" s="113" t="s">
        <v>55</v>
      </c>
      <c r="D5" s="113" t="s">
        <v>98</v>
      </c>
      <c r="E5" s="113"/>
      <c r="F5" s="113"/>
      <c r="G5" s="113" t="s">
        <v>99</v>
      </c>
      <c r="H5" s="113"/>
      <c r="I5" s="113"/>
      <c r="J5" s="113" t="s">
        <v>100</v>
      </c>
      <c r="K5" s="113"/>
      <c r="L5" s="113"/>
      <c r="M5" s="113"/>
    </row>
    <row r="6" spans="1:13" ht="31.5" customHeight="1">
      <c r="A6" s="113"/>
      <c r="B6" s="113"/>
      <c r="C6" s="113"/>
      <c r="D6" s="19" t="s">
        <v>23</v>
      </c>
      <c r="E6" s="19" t="s">
        <v>24</v>
      </c>
      <c r="F6" s="19" t="s">
        <v>59</v>
      </c>
      <c r="G6" s="19" t="s">
        <v>23</v>
      </c>
      <c r="H6" s="19" t="s">
        <v>24</v>
      </c>
      <c r="I6" s="21" t="s">
        <v>60</v>
      </c>
      <c r="J6" s="19" t="s">
        <v>23</v>
      </c>
      <c r="K6" s="19" t="s">
        <v>24</v>
      </c>
      <c r="L6" s="113" t="s">
        <v>58</v>
      </c>
      <c r="M6" s="113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13">
        <v>12</v>
      </c>
      <c r="M7" s="113"/>
    </row>
    <row r="8" spans="1:22" ht="63.75" customHeight="1">
      <c r="A8" s="19">
        <v>1</v>
      </c>
      <c r="B8" s="73" t="s">
        <v>214</v>
      </c>
      <c r="C8" s="74" t="s">
        <v>215</v>
      </c>
      <c r="D8" s="107">
        <v>0</v>
      </c>
      <c r="E8" s="107">
        <v>0</v>
      </c>
      <c r="F8" s="107">
        <f>D8+E8</f>
        <v>0</v>
      </c>
      <c r="G8" s="107">
        <v>395850</v>
      </c>
      <c r="H8" s="107">
        <v>0</v>
      </c>
      <c r="I8" s="107">
        <f>G8+H8</f>
        <v>395850</v>
      </c>
      <c r="J8" s="107">
        <v>157800</v>
      </c>
      <c r="K8" s="107"/>
      <c r="L8" s="168">
        <f>J8</f>
        <v>157800</v>
      </c>
      <c r="M8" s="168"/>
      <c r="N8" s="75"/>
      <c r="O8" s="75"/>
      <c r="P8" s="75"/>
      <c r="Q8" s="75"/>
      <c r="R8" s="75"/>
      <c r="S8" s="75"/>
      <c r="T8" s="75"/>
      <c r="U8" s="75"/>
      <c r="V8" s="75"/>
    </row>
    <row r="9" spans="1:13" ht="15">
      <c r="A9" s="19"/>
      <c r="B9" s="19" t="s">
        <v>16</v>
      </c>
      <c r="C9" s="27"/>
      <c r="D9" s="56">
        <f>D8</f>
        <v>0</v>
      </c>
      <c r="E9" s="56">
        <f aca="true" t="shared" si="0" ref="E9:K9">E8</f>
        <v>0</v>
      </c>
      <c r="F9" s="56">
        <f t="shared" si="0"/>
        <v>0</v>
      </c>
      <c r="G9" s="56">
        <f t="shared" si="0"/>
        <v>395850</v>
      </c>
      <c r="H9" s="56">
        <f t="shared" si="0"/>
        <v>0</v>
      </c>
      <c r="I9" s="56">
        <f t="shared" si="0"/>
        <v>395850</v>
      </c>
      <c r="J9" s="56">
        <f t="shared" si="0"/>
        <v>157800</v>
      </c>
      <c r="K9" s="56">
        <f t="shared" si="0"/>
        <v>0</v>
      </c>
      <c r="L9" s="169">
        <f>L8</f>
        <v>157800</v>
      </c>
      <c r="M9" s="169"/>
    </row>
    <row r="10" spans="2:13" ht="15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customHeight="1">
      <c r="A11" s="129" t="s">
        <v>125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1"/>
    </row>
    <row r="12" spans="1:13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45" t="s">
        <v>19</v>
      </c>
    </row>
    <row r="13" spans="1:13" ht="15.75" customHeight="1">
      <c r="A13" s="113" t="s">
        <v>39</v>
      </c>
      <c r="B13" s="113" t="s">
        <v>54</v>
      </c>
      <c r="C13" s="113" t="s">
        <v>55</v>
      </c>
      <c r="D13" s="126" t="s">
        <v>17</v>
      </c>
      <c r="E13" s="126"/>
      <c r="F13" s="126"/>
      <c r="G13" s="126"/>
      <c r="H13" s="126"/>
      <c r="I13" s="113" t="s">
        <v>101</v>
      </c>
      <c r="J13" s="113"/>
      <c r="K13" s="113"/>
      <c r="L13" s="113"/>
      <c r="M13" s="113"/>
    </row>
    <row r="14" spans="1:13" ht="24" customHeight="1">
      <c r="A14" s="113"/>
      <c r="B14" s="113"/>
      <c r="C14" s="113"/>
      <c r="D14" s="126" t="s">
        <v>23</v>
      </c>
      <c r="E14" s="126"/>
      <c r="F14" s="126" t="s">
        <v>24</v>
      </c>
      <c r="G14" s="126"/>
      <c r="H14" s="143" t="s">
        <v>56</v>
      </c>
      <c r="I14" s="126" t="s">
        <v>23</v>
      </c>
      <c r="J14" s="126"/>
      <c r="K14" s="126" t="s">
        <v>24</v>
      </c>
      <c r="L14" s="126"/>
      <c r="M14" s="143" t="s">
        <v>57</v>
      </c>
    </row>
    <row r="15" spans="1:13" ht="15.75" customHeight="1">
      <c r="A15" s="113"/>
      <c r="B15" s="113"/>
      <c r="C15" s="113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5">
      <c r="A16" s="19">
        <v>1</v>
      </c>
      <c r="B16" s="19">
        <v>2</v>
      </c>
      <c r="C16" s="19">
        <v>3</v>
      </c>
      <c r="D16" s="126">
        <v>4</v>
      </c>
      <c r="E16" s="126"/>
      <c r="F16" s="126">
        <v>5</v>
      </c>
      <c r="G16" s="126"/>
      <c r="H16" s="24">
        <v>6</v>
      </c>
      <c r="I16" s="166">
        <v>7</v>
      </c>
      <c r="J16" s="167"/>
      <c r="K16" s="166">
        <v>8</v>
      </c>
      <c r="L16" s="167"/>
      <c r="M16" s="24">
        <v>9</v>
      </c>
    </row>
    <row r="17" spans="1:13" ht="54.75">
      <c r="A17" s="103">
        <v>1</v>
      </c>
      <c r="B17" s="73" t="s">
        <v>214</v>
      </c>
      <c r="C17" s="74" t="s">
        <v>215</v>
      </c>
      <c r="D17" s="152">
        <v>304765</v>
      </c>
      <c r="E17" s="152"/>
      <c r="F17" s="152"/>
      <c r="G17" s="152"/>
      <c r="H17" s="79">
        <f>D17</f>
        <v>304765</v>
      </c>
      <c r="I17" s="149">
        <v>308201</v>
      </c>
      <c r="J17" s="150"/>
      <c r="K17" s="149"/>
      <c r="L17" s="150"/>
      <c r="M17" s="79">
        <f>I17</f>
        <v>308201</v>
      </c>
    </row>
    <row r="18" spans="1:13" ht="15">
      <c r="A18" s="19"/>
      <c r="B18" s="19" t="s">
        <v>16</v>
      </c>
      <c r="C18" s="19"/>
      <c r="D18" s="152">
        <f>D17</f>
        <v>304765</v>
      </c>
      <c r="E18" s="152"/>
      <c r="F18" s="152"/>
      <c r="G18" s="152"/>
      <c r="H18" s="79">
        <f>H17</f>
        <v>304765</v>
      </c>
      <c r="I18" s="149">
        <f>I17</f>
        <v>308201</v>
      </c>
      <c r="J18" s="150"/>
      <c r="K18" s="149"/>
      <c r="L18" s="150"/>
      <c r="M18" s="79">
        <f>M17</f>
        <v>308201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2019-12-03T12:21:08Z</dcterms:modified>
  <cp:category/>
  <cp:version/>
  <cp:contentType/>
  <cp:contentStatus/>
</cp:coreProperties>
</file>