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8616" tabRatio="606" firstSheet="7" activeTab="11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2020-1'!$A$1:$J$63</definedName>
    <definedName name="_xlnm.Print_Area" localSheetId="1">'Форма 2020-2 П.1-4'!$A$1:$J$23</definedName>
    <definedName name="_xlnm.Print_Area" localSheetId="10">'Форма 2020-2 П.14-15'!$A$1:$L$42</definedName>
    <definedName name="_xlnm.Print_Area" localSheetId="2">'Форма 2020-2 П.5'!$A$1:$N$25</definedName>
    <definedName name="_xlnm.Print_Area" localSheetId="3">'Форма 2020-2 П.6'!$A$1:$N$48</definedName>
    <definedName name="_xlnm.Print_Area" localSheetId="4">'Форма 2020-2 П.7'!$A$1:$N$26</definedName>
    <definedName name="_xlnm.Print_Area" localSheetId="5">'Форма 2020-2 П.8'!$A$1:$M$31</definedName>
    <definedName name="_xlnm.Print_Area" localSheetId="11">'Форма 2020-3'!$A$1:$I$77</definedName>
  </definedNames>
  <calcPr fullCalcOnLoad="1"/>
</workbook>
</file>

<file path=xl/sharedStrings.xml><?xml version="1.0" encoding="utf-8"?>
<sst xmlns="http://schemas.openxmlformats.org/spreadsheetml/2006/main" count="658" uniqueCount="223">
  <si>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</si>
  <si>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</si>
  <si>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</si>
  <si>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</si>
  <si>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</si>
  <si>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2019 рік</t>
  </si>
  <si>
    <t>(підпис)</t>
  </si>
  <si>
    <t>(ініціали та прізвище)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</si>
  <si>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</si>
  <si>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</si>
  <si>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</si>
  <si>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</si>
  <si>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</si>
  <si>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</si>
  <si>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</si>
  <si>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</si>
  <si>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</si>
  <si>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</si>
  <si>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</si>
  <si>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</si>
  <si>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</si>
  <si>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</si>
  <si>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</si>
  <si>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</si>
  <si>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</si>
  <si>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</si>
  <si>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</si>
  <si>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</si>
  <si>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</si>
  <si>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</si>
  <si>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</si>
  <si>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</si>
  <si>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</si>
  <si>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</si>
  <si>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</si>
  <si>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</si>
  <si>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</si>
  <si>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</si>
  <si>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</si>
  <si>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</si>
  <si>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</si>
  <si>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</si>
  <si>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</si>
  <si>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</si>
  <si>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</si>
  <si>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</si>
  <si>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</si>
  <si>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</si>
  <si>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</si>
  <si>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</si>
  <si>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</si>
  <si>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</si>
  <si>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</si>
  <si>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</si>
  <si>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</si>
  <si>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</si>
  <si>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</si>
  <si>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</si>
  <si>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</si>
  <si>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</si>
  <si>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</si>
  <si>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</si>
  <si>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</si>
  <si>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</si>
  <si>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</si>
  <si>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</si>
  <si>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</si>
  <si>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</si>
  <si>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</si>
  <si>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</si>
  <si>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</si>
  <si>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</si>
  <si>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</si>
  <si>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</si>
  <si>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</si>
  <si>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</si>
  <si>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</si>
  <si>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</si>
  <si>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</si>
  <si>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</si>
  <si>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</si>
  <si>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</si>
  <si>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</si>
  <si>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</si>
  <si>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</si>
  <si>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</si>
  <si>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</si>
  <si>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</si>
  <si>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</si>
  <si>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</si>
  <si>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</si>
  <si>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</si>
  <si>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</si>
  <si>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</si>
  <si>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</si>
  <si>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</si>
  <si>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</si>
  <si>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</si>
  <si>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</si>
  <si>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</si>
  <si>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</si>
  <si>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</si>
  <si>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</si>
  <si>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</si>
  <si>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</si>
  <si>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</si>
  <si>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</si>
  <si>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</si>
  <si>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</si>
  <si>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</si>
  <si>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</si>
  <si>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</si>
  <si>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</si>
  <si>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</si>
  <si>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</si>
  <si>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</si>
  <si>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</si>
  <si>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</si>
  <si>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</si>
  <si>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</si>
  <si>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</si>
  <si>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</si>
  <si>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</si>
  <si>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</si>
  <si>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</si>
  <si>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</si>
  <si>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</si>
  <si>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</si>
  <si>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</si>
  <si>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</si>
  <si>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</si>
  <si>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</si>
  <si>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</si>
  <si>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</si>
  <si>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</si>
  <si>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</si>
  <si>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</si>
  <si>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</si>
  <si>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</si>
  <si>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</si>
  <si>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</si>
  <si>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</si>
  <si>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</si>
  <si>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</si>
  <si>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</si>
  <si>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</si>
  <si>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</si>
  <si>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</si>
  <si>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</si>
  <si>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</si>
  <si>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</si>
  <si>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</si>
  <si>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</si>
  <si>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</si>
  <si>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</si>
  <si>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</si>
  <si>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</si>
  <si>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</si>
  <si>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</si>
  <si>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</si>
  <si>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</si>
  <si>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</si>
  <si>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</si>
  <si>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</si>
  <si>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</si>
  <si>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 xml:space="preserve">1. Управління капітального будівництва департаменту архітектури, містобудування та земельних ресурсів </t>
  </si>
  <si>
    <t>02498582</t>
  </si>
  <si>
    <t xml:space="preserve">2. Управління капітального будівництва департаменту архітектури, містобудування та земельних ресурсів </t>
  </si>
  <si>
    <t xml:space="preserve">1. Управління капітального будівництва департаменту архітектури, містобудування та земельних ресурсів________________________________________________________________________________________ </t>
  </si>
  <si>
    <t>1. Управління капітального будівництва департаменту арітектури, містобудування та земельних ресурсів</t>
  </si>
  <si>
    <t>2. Управління капітального будівництва департаменту арітектури, містобудування та земельних ресурсів</t>
  </si>
  <si>
    <t>3.              1515043</t>
  </si>
  <si>
    <t>___5043____</t>
  </si>
  <si>
    <t>___0810__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</si>
  <si>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</si>
  <si>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2) завдання бюджетної програми: Забезпечення будівництва палацу спорту</t>
  </si>
  <si>
    <t>3) підстави реалізації бюджетної програми: Бюджетний кодекс України; Закон України "Про місцеве самоврядування"; Наказ Міністерства фінансів України від 01.10.2010 №1147 "Про затвердження Типового переліку бюджетних програм та результативних покахників їх виконання для місцевих бюджетів у галузі "Державне управління"; Наказ Міністерства фінансів України від 17.07.2015 №648 "Про затвердження типових форм бюджетних запитів для формування місцевих бюджетів" (із змінами внесеними наказом Міністерства фінансів України від 15.11.2018 №908); Наказ Міністерства фінансів України від 20.09.2017 №793 "Про затвердження складових програмної класифікації видатків та кредитування місцевих бюджетів"; наказу Міністерства фінансів України від 29.03.2019 року № 130 "Про затвердження Методичних рекомендацій щодо складання у 2019 році місцевих бюджетів на середньостроковий період".</t>
  </si>
  <si>
    <t>Капітальне будівництво (придбання) інших об'єктів</t>
  </si>
  <si>
    <t>Будівництво Палацу спорту</t>
  </si>
  <si>
    <t xml:space="preserve">кількість об'єктів </t>
  </si>
  <si>
    <t>од.</t>
  </si>
  <si>
    <t>рішення сесії</t>
  </si>
  <si>
    <t>середні витрати</t>
  </si>
  <si>
    <t>грн.</t>
  </si>
  <si>
    <t>розрахунок</t>
  </si>
  <si>
    <t>рівень готовності</t>
  </si>
  <si>
    <t>%</t>
  </si>
  <si>
    <t xml:space="preserve">Програма економічного та соціального розвитку міста Хмельницького </t>
  </si>
  <si>
    <t>Будівництво Палацу спорту  по вл.Прибузькій, 5/1А в м.Хмельницькому</t>
  </si>
  <si>
    <t>2018-2021</t>
  </si>
  <si>
    <t>5043</t>
  </si>
  <si>
    <t>0810</t>
  </si>
  <si>
    <t>Кошти необхідні для подальшого виконання будівельних робіт та скорочення термінів сдачі об'єкта в експлуатацію</t>
  </si>
  <si>
    <t>кількість об'єктів</t>
  </si>
  <si>
    <t>Збільшення термінів будівництва та відтермінування здачі об'єкта в експлуатацію.</t>
  </si>
  <si>
    <t>Начальник управління</t>
  </si>
  <si>
    <t>Т.М.Поліщук</t>
  </si>
  <si>
    <t>Заступник начальника</t>
  </si>
  <si>
    <t>В.М.Гаман</t>
  </si>
  <si>
    <t>обсяг видатків</t>
  </si>
  <si>
    <t>Заборгованість погашена у терміни визначені договором</t>
  </si>
  <si>
    <t>1) мета бюджетної програми, строки її реалізації: Розвиток сучасної спортивної інфраструктури на 2020-2022 роки.</t>
  </si>
  <si>
    <t xml:space="preserve">2. Мета діяльності головного розпорядника коштів місцевого бюджету. Забезпечення будівництва об'єктів комунальної власності. </t>
  </si>
  <si>
    <t>Реалізація державної політики у сфері освіти</t>
  </si>
  <si>
    <t>Ціль державної політики 3</t>
  </si>
  <si>
    <t>Реалізація державної політики у сфері будівництва палаців спорту</t>
  </si>
  <si>
    <t>Реалізація державної політики у сфері фізичної культури і спорту</t>
  </si>
  <si>
    <t>Ціль державної політики 4</t>
  </si>
  <si>
    <t>Реалізація державної політики у сфері розвитку сучасної інфраструктури</t>
  </si>
  <si>
    <t>Ціль державної політики 5</t>
  </si>
  <si>
    <t>Реалізація державної політики у сфері дошкільної та початкової освіти</t>
  </si>
  <si>
    <t>0443</t>
  </si>
  <si>
    <t>0490</t>
  </si>
  <si>
    <t>Разом</t>
  </si>
  <si>
    <t>Управління капітального будівництва, Реалізація інших заходів щодо соціально-економічного розвитку територій</t>
  </si>
  <si>
    <t>Управління капітального будівництва,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</si>
  <si>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Управління капітального будівництва, Будівництво освітніх установ та закладів</t>
  </si>
  <si>
    <t>Управління капітального будівництва, Будівництво споруд, установ та закладів фізичної культури і спорту</t>
  </si>
  <si>
    <t>Управління капітального будівництва, Будівництво інших об'єктів комунальної власності</t>
  </si>
  <si>
    <t>Виконання договірних зобов'язань (попередня оплата).</t>
  </si>
  <si>
    <t>Кошти необхідні для завершення виконання робіт.</t>
  </si>
  <si>
    <t>У 2018 році згідно постанови КМУ "Про внесення змін до деяких актів Кабінету Міністрів України" від 05.12.2018 " 1011 та на виконання умов договору підрядній організації перераховано аванс (попередня оплата )в сумі 54 000,0 тис.грн. за рахунок субвенції з державного бюджету місцевим бюджетам на будівництво/реконструкцію палаців спорту. У 2019 році були виконані роботи з будівництва Палацу спорту по вул.Прибузькій, 5/1А в м.Хмельницькому та дебіторська заборгованість погашена в повному обсязі.</t>
  </si>
  <si>
    <t>У разі, якщо додаткові кошти не будуть передбачені, це призведе до відтермінування здачі об'єкта в експлуатацію.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</si>
</sst>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 indent="4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indent="4"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0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1" fillId="0" borderId="14" xfId="0" applyFont="1" applyBorder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49" fontId="4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left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6"/>
  <sheetViews>
    <sheetView view="pageBreakPreview" zoomScaleSheetLayoutView="100" zoomScalePageLayoutView="0" workbookViewId="0" topLeftCell="A7">
      <selection activeCell="A40" sqref="A40:IV41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77" t="s">
        <v>0</v>
      </c>
      <c r="H1" s="77"/>
      <c r="I1" s="77"/>
    </row>
    <row r="2" spans="2:9" ht="15.75" customHeight="1">
      <c r="B2" s="6"/>
      <c r="C2" s="6"/>
      <c r="D2" s="6"/>
      <c r="E2" s="6"/>
      <c r="F2" s="6"/>
      <c r="G2" s="77" t="s">
        <v>1</v>
      </c>
      <c r="H2" s="77"/>
      <c r="I2" s="77"/>
    </row>
    <row r="3" spans="2:9" ht="15.75" customHeight="1">
      <c r="B3" s="6"/>
      <c r="C3" s="6"/>
      <c r="D3" s="6"/>
      <c r="E3" s="6"/>
      <c r="F3" s="6"/>
      <c r="G3" s="77" t="s">
        <v>2</v>
      </c>
      <c r="H3" s="77"/>
      <c r="I3" s="77"/>
    </row>
    <row r="4" spans="1:9" ht="15">
      <c r="A4" s="1"/>
      <c r="B4" s="6"/>
      <c r="C4" s="6"/>
      <c r="D4" s="6"/>
      <c r="E4" s="6"/>
      <c r="F4" s="6"/>
      <c r="G4" s="77" t="s">
        <v>9</v>
      </c>
      <c r="H4" s="77"/>
      <c r="I4" s="77"/>
    </row>
    <row r="5" spans="1:9" ht="15">
      <c r="A5" s="6"/>
      <c r="B5" s="6"/>
      <c r="C5" s="6"/>
      <c r="D5" s="6"/>
      <c r="E5" s="6"/>
      <c r="F5" s="6"/>
      <c r="G5" s="77" t="s">
        <v>146</v>
      </c>
      <c r="H5" s="77"/>
      <c r="I5" s="77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76" t="s">
        <v>145</v>
      </c>
      <c r="B7" s="76"/>
      <c r="C7" s="76"/>
      <c r="D7" s="76"/>
      <c r="E7" s="76"/>
      <c r="F7" s="76"/>
      <c r="G7" s="76"/>
      <c r="H7" s="76"/>
      <c r="I7" s="7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9" t="s">
        <v>168</v>
      </c>
      <c r="B10" s="89"/>
      <c r="C10" s="89"/>
      <c r="D10" s="89"/>
      <c r="E10" s="89"/>
      <c r="F10" s="84">
        <v>15</v>
      </c>
      <c r="G10" s="84"/>
      <c r="H10" s="55" t="s">
        <v>166</v>
      </c>
      <c r="I10" s="52">
        <v>22201100000</v>
      </c>
    </row>
    <row r="11" spans="1:9" ht="48.75" customHeight="1">
      <c r="A11" s="91" t="s">
        <v>18</v>
      </c>
      <c r="B11" s="91"/>
      <c r="C11" s="91"/>
      <c r="D11" s="91"/>
      <c r="E11" s="91"/>
      <c r="F11" s="80" t="s">
        <v>149</v>
      </c>
      <c r="G11" s="80"/>
      <c r="H11" s="48" t="s">
        <v>147</v>
      </c>
      <c r="I11" s="48" t="s">
        <v>148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">
      <c r="A13" s="79" t="s">
        <v>202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79" t="s">
        <v>3</v>
      </c>
      <c r="B15" s="79"/>
      <c r="C15" s="79"/>
      <c r="D15" s="79"/>
      <c r="E15" s="79"/>
      <c r="F15" s="79"/>
      <c r="G15" s="79"/>
      <c r="H15" s="79"/>
      <c r="I15" s="79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10" ht="15">
      <c r="A17" s="96" t="s">
        <v>151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90" t="s">
        <v>152</v>
      </c>
      <c r="B19" s="90"/>
      <c r="C19" s="90"/>
      <c r="D19" s="90" t="s">
        <v>39</v>
      </c>
      <c r="E19" s="78" t="s">
        <v>96</v>
      </c>
      <c r="F19" s="78" t="s">
        <v>97</v>
      </c>
      <c r="G19" s="78" t="s">
        <v>98</v>
      </c>
      <c r="H19" s="78" t="s">
        <v>15</v>
      </c>
      <c r="I19" s="78" t="s">
        <v>99</v>
      </c>
    </row>
    <row r="20" spans="1:9" ht="15.75" customHeight="1">
      <c r="A20" s="90"/>
      <c r="B20" s="90"/>
      <c r="C20" s="90"/>
      <c r="D20" s="90"/>
      <c r="E20" s="78"/>
      <c r="F20" s="78"/>
      <c r="G20" s="78"/>
      <c r="H20" s="78"/>
      <c r="I20" s="78"/>
    </row>
    <row r="21" spans="1:9" ht="15.75" customHeight="1">
      <c r="A21" s="90">
        <v>1</v>
      </c>
      <c r="B21" s="90"/>
      <c r="C21" s="90"/>
      <c r="D21" s="46">
        <v>2</v>
      </c>
      <c r="E21" s="44">
        <v>3</v>
      </c>
      <c r="F21" s="44">
        <v>4</v>
      </c>
      <c r="G21" s="44">
        <v>5</v>
      </c>
      <c r="H21" s="44">
        <v>6</v>
      </c>
      <c r="I21" s="44">
        <v>7</v>
      </c>
    </row>
    <row r="22" spans="1:9" ht="15.75" customHeight="1">
      <c r="A22" s="92" t="s">
        <v>153</v>
      </c>
      <c r="B22" s="93"/>
      <c r="C22" s="93"/>
      <c r="D22" s="93"/>
      <c r="E22" s="93"/>
      <c r="F22" s="93"/>
      <c r="G22" s="93"/>
      <c r="H22" s="93"/>
      <c r="I22" s="94"/>
    </row>
    <row r="23" spans="1:9" ht="27" customHeight="1">
      <c r="A23" s="81" t="s">
        <v>205</v>
      </c>
      <c r="B23" s="82"/>
      <c r="C23" s="83"/>
      <c r="D23" s="35" t="s">
        <v>183</v>
      </c>
      <c r="E23" s="44">
        <v>55829000</v>
      </c>
      <c r="F23" s="44">
        <v>42787000</v>
      </c>
      <c r="G23" s="44">
        <v>10000000</v>
      </c>
      <c r="H23" s="44">
        <v>10000000</v>
      </c>
      <c r="I23" s="44">
        <v>10000000</v>
      </c>
    </row>
    <row r="24" spans="1:9" ht="27" customHeight="1">
      <c r="A24" s="92" t="s">
        <v>164</v>
      </c>
      <c r="B24" s="93"/>
      <c r="C24" s="93"/>
      <c r="D24" s="93"/>
      <c r="E24" s="93"/>
      <c r="F24" s="93"/>
      <c r="G24" s="93"/>
      <c r="H24" s="93"/>
      <c r="I24" s="94"/>
    </row>
    <row r="25" spans="1:9" ht="27" customHeight="1">
      <c r="A25" s="81" t="s">
        <v>203</v>
      </c>
      <c r="B25" s="82"/>
      <c r="C25" s="83"/>
      <c r="D25" s="71" t="s">
        <v>183</v>
      </c>
      <c r="E25" s="73">
        <v>24672921</v>
      </c>
      <c r="F25" s="73">
        <v>23900000</v>
      </c>
      <c r="G25" s="73">
        <v>10200000</v>
      </c>
      <c r="H25" s="73">
        <v>6858457</v>
      </c>
      <c r="I25" s="28">
        <v>28216756</v>
      </c>
    </row>
    <row r="26" spans="1:9" ht="15.75" customHeight="1">
      <c r="A26" s="92" t="s">
        <v>204</v>
      </c>
      <c r="B26" s="93"/>
      <c r="C26" s="93"/>
      <c r="D26" s="93"/>
      <c r="E26" s="93"/>
      <c r="F26" s="93"/>
      <c r="G26" s="93"/>
      <c r="H26" s="93"/>
      <c r="I26" s="94"/>
    </row>
    <row r="27" spans="1:9" ht="33" customHeight="1">
      <c r="A27" s="81" t="s">
        <v>206</v>
      </c>
      <c r="B27" s="82"/>
      <c r="C27" s="83"/>
      <c r="D27" s="74" t="s">
        <v>183</v>
      </c>
      <c r="E27" s="67">
        <v>58148283</v>
      </c>
      <c r="F27" s="67">
        <v>9500000</v>
      </c>
      <c r="G27" s="67">
        <v>2000000</v>
      </c>
      <c r="H27" s="67">
        <v>2624682</v>
      </c>
      <c r="I27" s="68">
        <v>2000000</v>
      </c>
    </row>
    <row r="28" spans="1:9" ht="15.75" customHeight="1">
      <c r="A28" s="92" t="s">
        <v>207</v>
      </c>
      <c r="B28" s="93"/>
      <c r="C28" s="93"/>
      <c r="D28" s="93"/>
      <c r="E28" s="93"/>
      <c r="F28" s="93"/>
      <c r="G28" s="93"/>
      <c r="H28" s="93"/>
      <c r="I28" s="94"/>
    </row>
    <row r="29" spans="1:10" ht="27" customHeight="1">
      <c r="A29" s="81" t="s">
        <v>208</v>
      </c>
      <c r="B29" s="82"/>
      <c r="C29" s="83"/>
      <c r="D29" s="74" t="s">
        <v>183</v>
      </c>
      <c r="E29" s="69">
        <v>21145645</v>
      </c>
      <c r="F29" s="69">
        <v>17216200</v>
      </c>
      <c r="G29" s="69">
        <v>12800000</v>
      </c>
      <c r="H29" s="70">
        <v>13565299</v>
      </c>
      <c r="I29" s="70">
        <v>4983244</v>
      </c>
      <c r="J29" s="75"/>
    </row>
    <row r="30" spans="1:9" ht="15.75" customHeight="1">
      <c r="A30" s="92" t="s">
        <v>209</v>
      </c>
      <c r="B30" s="93"/>
      <c r="C30" s="93"/>
      <c r="D30" s="93"/>
      <c r="E30" s="93"/>
      <c r="F30" s="93"/>
      <c r="G30" s="93"/>
      <c r="H30" s="93"/>
      <c r="I30" s="94"/>
    </row>
    <row r="31" spans="1:9" ht="31.5" customHeight="1">
      <c r="A31" s="81" t="s">
        <v>210</v>
      </c>
      <c r="B31" s="82"/>
      <c r="C31" s="83"/>
      <c r="D31" s="74" t="s">
        <v>183</v>
      </c>
      <c r="E31" s="69">
        <f>29763965+5000000+4041104</f>
        <v>38805069</v>
      </c>
      <c r="F31" s="69">
        <f>17500000+9700000</f>
        <v>27200000</v>
      </c>
      <c r="G31" s="69">
        <v>15000000</v>
      </c>
      <c r="H31" s="35">
        <f>10000000+10951562</f>
        <v>20951562</v>
      </c>
      <c r="I31" s="35">
        <v>13000000</v>
      </c>
    </row>
    <row r="32" spans="1:9" ht="15.75" customHeight="1">
      <c r="A32" s="66"/>
      <c r="B32" s="67"/>
      <c r="C32" s="67"/>
      <c r="D32" s="67"/>
      <c r="E32" s="67"/>
      <c r="F32" s="67"/>
      <c r="G32" s="67"/>
      <c r="H32" s="67"/>
      <c r="I32" s="68"/>
    </row>
    <row r="33" spans="1:9" ht="15.75" customHeight="1">
      <c r="A33" s="92" t="s">
        <v>213</v>
      </c>
      <c r="B33" s="93"/>
      <c r="C33" s="94"/>
      <c r="D33" s="35"/>
      <c r="E33" s="69">
        <f>E23+E25+E27+E29+E31</f>
        <v>198600918</v>
      </c>
      <c r="F33" s="44">
        <f>F23+F25+F27+F29+F31</f>
        <v>120603200</v>
      </c>
      <c r="G33" s="69">
        <f>G23+G25+G27+G29+G31</f>
        <v>50000000</v>
      </c>
      <c r="H33" s="69">
        <f>H23+H25+H27+H29+H31</f>
        <v>54000000</v>
      </c>
      <c r="I33" s="69">
        <f>I23+I25+I27+I29+I31</f>
        <v>58200000</v>
      </c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  <row r="35" spans="1:10" ht="15">
      <c r="A35" s="88" t="s">
        <v>154</v>
      </c>
      <c r="B35" s="88"/>
      <c r="C35" s="88"/>
      <c r="D35" s="88"/>
      <c r="E35" s="88"/>
      <c r="F35" s="88"/>
      <c r="G35" s="88"/>
      <c r="H35" s="88"/>
      <c r="I35" s="88"/>
      <c r="J35" s="88"/>
    </row>
    <row r="36" spans="2:10" ht="15">
      <c r="B36" s="6"/>
      <c r="C36" s="6"/>
      <c r="D36" s="6"/>
      <c r="E36" s="6"/>
      <c r="F36" s="6"/>
      <c r="G36" s="6"/>
      <c r="H36" s="6"/>
      <c r="J36" s="53" t="s">
        <v>17</v>
      </c>
    </row>
    <row r="37" spans="1:10" ht="31.5" customHeight="1">
      <c r="A37" s="78" t="s">
        <v>156</v>
      </c>
      <c r="B37" s="78" t="s">
        <v>157</v>
      </c>
      <c r="C37" s="78" t="s">
        <v>13</v>
      </c>
      <c r="D37" s="78" t="s">
        <v>158</v>
      </c>
      <c r="E37" s="78" t="s">
        <v>96</v>
      </c>
      <c r="F37" s="78" t="s">
        <v>97</v>
      </c>
      <c r="G37" s="78" t="s">
        <v>98</v>
      </c>
      <c r="H37" s="78" t="s">
        <v>15</v>
      </c>
      <c r="I37" s="78" t="s">
        <v>99</v>
      </c>
      <c r="J37" s="78" t="s">
        <v>150</v>
      </c>
    </row>
    <row r="38" spans="1:10" ht="81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>
      <c r="A39" s="19">
        <v>1</v>
      </c>
      <c r="B39" s="19">
        <v>2</v>
      </c>
      <c r="C39" s="19">
        <v>3</v>
      </c>
      <c r="D39" s="19">
        <v>4</v>
      </c>
      <c r="E39" s="19">
        <v>5</v>
      </c>
      <c r="F39" s="19">
        <v>6</v>
      </c>
      <c r="G39" s="19">
        <v>7</v>
      </c>
      <c r="H39" s="19">
        <v>8</v>
      </c>
      <c r="I39" s="19">
        <v>9</v>
      </c>
      <c r="J39" s="44">
        <v>10</v>
      </c>
    </row>
    <row r="40" spans="1:10" ht="15">
      <c r="A40" s="19"/>
      <c r="B40" s="20"/>
      <c r="C40" s="19"/>
      <c r="D40" s="19"/>
      <c r="E40" s="19"/>
      <c r="F40" s="19"/>
      <c r="G40" s="19"/>
      <c r="H40" s="19"/>
      <c r="I40" s="19"/>
      <c r="J40" s="44"/>
    </row>
    <row r="41" spans="1:10" ht="15">
      <c r="A41" s="19"/>
      <c r="B41" s="19" t="s">
        <v>14</v>
      </c>
      <c r="C41" s="19"/>
      <c r="D41" s="19"/>
      <c r="E41" s="19"/>
      <c r="F41" s="19"/>
      <c r="G41" s="19"/>
      <c r="H41" s="19"/>
      <c r="I41" s="19"/>
      <c r="J41" s="44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10" ht="15">
      <c r="A43" s="88" t="s">
        <v>155</v>
      </c>
      <c r="B43" s="88"/>
      <c r="C43" s="88"/>
      <c r="D43" s="88"/>
      <c r="E43" s="88"/>
      <c r="F43" s="88"/>
      <c r="G43" s="88"/>
      <c r="H43" s="88"/>
      <c r="I43" s="88"/>
      <c r="J43" s="88"/>
    </row>
    <row r="44" spans="1:10" ht="15">
      <c r="A44" s="6"/>
      <c r="B44" s="6"/>
      <c r="C44" s="6"/>
      <c r="D44" s="6"/>
      <c r="E44" s="6"/>
      <c r="F44" s="6"/>
      <c r="G44" s="6"/>
      <c r="H44" s="6"/>
      <c r="J44" s="53" t="s">
        <v>16</v>
      </c>
    </row>
    <row r="45" spans="1:10" ht="15.75" customHeight="1">
      <c r="A45" s="78" t="s">
        <v>156</v>
      </c>
      <c r="B45" s="78" t="s">
        <v>157</v>
      </c>
      <c r="C45" s="78" t="s">
        <v>13</v>
      </c>
      <c r="D45" s="78" t="s">
        <v>158</v>
      </c>
      <c r="E45" s="78" t="s">
        <v>96</v>
      </c>
      <c r="F45" s="78" t="s">
        <v>97</v>
      </c>
      <c r="G45" s="78" t="s">
        <v>98</v>
      </c>
      <c r="H45" s="78" t="s">
        <v>15</v>
      </c>
      <c r="I45" s="78" t="s">
        <v>99</v>
      </c>
      <c r="J45" s="78" t="s">
        <v>150</v>
      </c>
    </row>
    <row r="46" spans="1:10" ht="87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ht="15">
      <c r="A47" s="19">
        <v>1</v>
      </c>
      <c r="B47" s="19">
        <v>2</v>
      </c>
      <c r="C47" s="19">
        <v>3</v>
      </c>
      <c r="D47" s="19">
        <v>4</v>
      </c>
      <c r="E47" s="19">
        <v>5</v>
      </c>
      <c r="F47" s="19">
        <v>6</v>
      </c>
      <c r="G47" s="19">
        <v>7</v>
      </c>
      <c r="H47" s="19">
        <v>8</v>
      </c>
      <c r="I47" s="19">
        <v>9</v>
      </c>
      <c r="J47" s="44">
        <v>10</v>
      </c>
    </row>
    <row r="48" spans="1:10" ht="108.75">
      <c r="A48" s="19">
        <v>1515043</v>
      </c>
      <c r="B48" s="20">
        <v>5043</v>
      </c>
      <c r="C48" s="72" t="s">
        <v>191</v>
      </c>
      <c r="D48" s="19" t="s">
        <v>215</v>
      </c>
      <c r="E48" s="19">
        <v>55829000</v>
      </c>
      <c r="F48" s="19">
        <v>42787000</v>
      </c>
      <c r="G48" s="19">
        <v>10000000</v>
      </c>
      <c r="H48" s="19">
        <v>10000000</v>
      </c>
      <c r="I48" s="19">
        <v>10000000</v>
      </c>
      <c r="J48" s="44">
        <v>1</v>
      </c>
    </row>
    <row r="49" spans="1:10" ht="46.5">
      <c r="A49" s="69">
        <v>1517321</v>
      </c>
      <c r="B49" s="20">
        <v>7321</v>
      </c>
      <c r="C49" s="72" t="s">
        <v>211</v>
      </c>
      <c r="D49" s="69" t="s">
        <v>216</v>
      </c>
      <c r="E49" s="73">
        <v>24672921</v>
      </c>
      <c r="F49" s="73">
        <v>23900000</v>
      </c>
      <c r="G49" s="73">
        <v>10200000</v>
      </c>
      <c r="H49" s="73">
        <v>6858457</v>
      </c>
      <c r="I49" s="28">
        <v>28216756</v>
      </c>
      <c r="J49" s="69">
        <v>2</v>
      </c>
    </row>
    <row r="50" spans="1:10" ht="46.5">
      <c r="A50" s="69">
        <v>1517325</v>
      </c>
      <c r="B50" s="20">
        <v>7325</v>
      </c>
      <c r="C50" s="72" t="s">
        <v>211</v>
      </c>
      <c r="D50" s="69" t="s">
        <v>217</v>
      </c>
      <c r="E50" s="67">
        <v>58148283</v>
      </c>
      <c r="F50" s="67">
        <v>9500000</v>
      </c>
      <c r="G50" s="67">
        <v>2000000</v>
      </c>
      <c r="H50" s="67">
        <v>2624682</v>
      </c>
      <c r="I50" s="68">
        <v>2000000</v>
      </c>
      <c r="J50" s="69">
        <v>3</v>
      </c>
    </row>
    <row r="51" spans="1:10" ht="46.5">
      <c r="A51" s="19">
        <v>1517330</v>
      </c>
      <c r="B51" s="20">
        <v>7330</v>
      </c>
      <c r="C51" s="72" t="s">
        <v>211</v>
      </c>
      <c r="D51" s="69" t="s">
        <v>218</v>
      </c>
      <c r="E51" s="69">
        <v>21145645</v>
      </c>
      <c r="F51" s="69">
        <v>17216200</v>
      </c>
      <c r="G51" s="69">
        <v>12800000</v>
      </c>
      <c r="H51" s="70">
        <v>13565299</v>
      </c>
      <c r="I51" s="70">
        <v>4983244</v>
      </c>
      <c r="J51" s="44">
        <v>4</v>
      </c>
    </row>
    <row r="52" spans="1:10" ht="62.25">
      <c r="A52" s="19">
        <v>1517370</v>
      </c>
      <c r="B52" s="20">
        <v>7370</v>
      </c>
      <c r="C52" s="72" t="s">
        <v>212</v>
      </c>
      <c r="D52" s="69" t="s">
        <v>214</v>
      </c>
      <c r="E52" s="69">
        <f>29763965+5000000+4041104</f>
        <v>38805069</v>
      </c>
      <c r="F52" s="69">
        <f>17500000+9700000</f>
        <v>27200000</v>
      </c>
      <c r="G52" s="69">
        <v>15000000</v>
      </c>
      <c r="H52" s="70">
        <f>10000000+10951562</f>
        <v>20951562</v>
      </c>
      <c r="I52" s="70">
        <v>13000000</v>
      </c>
      <c r="J52" s="44">
        <v>5</v>
      </c>
    </row>
    <row r="53" spans="1:10" ht="15">
      <c r="A53" s="19"/>
      <c r="B53" s="19" t="s">
        <v>14</v>
      </c>
      <c r="C53" s="19"/>
      <c r="D53" s="19"/>
      <c r="E53" s="19">
        <f>SUM(E48:E52)</f>
        <v>198600918</v>
      </c>
      <c r="F53" s="69">
        <f>SUM(F48:F52)</f>
        <v>120603200</v>
      </c>
      <c r="G53" s="69">
        <f>SUM(G48:G52)</f>
        <v>50000000</v>
      </c>
      <c r="H53" s="69">
        <f>SUM(H48:H52)</f>
        <v>54000000</v>
      </c>
      <c r="I53" s="69">
        <f>SUM(I48:I52)</f>
        <v>58200000</v>
      </c>
      <c r="J53" s="44"/>
    </row>
    <row r="54" spans="2:9" ht="15">
      <c r="B54" s="6"/>
      <c r="C54" s="6"/>
      <c r="D54" s="6"/>
      <c r="E54" s="6"/>
      <c r="F54" s="6"/>
      <c r="G54" s="6"/>
      <c r="H54" s="6"/>
      <c r="I54" s="6"/>
    </row>
    <row r="55" spans="1:9" ht="15">
      <c r="A55" s="5"/>
      <c r="B55" s="6"/>
      <c r="C55" s="6"/>
      <c r="D55" s="6"/>
      <c r="E55" s="6"/>
      <c r="F55" s="6"/>
      <c r="G55" s="6"/>
      <c r="H55" s="6"/>
      <c r="I55" s="6"/>
    </row>
    <row r="56" spans="1:9" ht="15">
      <c r="A56" s="3"/>
      <c r="B56" s="6"/>
      <c r="C56" s="6"/>
      <c r="D56" s="6"/>
      <c r="E56" s="6"/>
      <c r="F56" s="6"/>
      <c r="G56" s="6"/>
      <c r="H56" s="6"/>
      <c r="I56" s="6"/>
    </row>
    <row r="57" spans="1:9" ht="15">
      <c r="A57" s="3"/>
      <c r="B57" s="6"/>
      <c r="C57" s="6"/>
      <c r="D57" s="6"/>
      <c r="E57" s="6"/>
      <c r="F57" s="6"/>
      <c r="G57" s="6"/>
      <c r="H57" s="6"/>
      <c r="I57" s="6"/>
    </row>
    <row r="58" spans="1:9" ht="15">
      <c r="A58" s="88" t="s">
        <v>195</v>
      </c>
      <c r="B58" s="88"/>
      <c r="C58" s="95" t="s">
        <v>8</v>
      </c>
      <c r="D58" s="95"/>
      <c r="E58" s="95"/>
      <c r="F58" s="6"/>
      <c r="G58" s="6"/>
      <c r="H58" s="95" t="s">
        <v>196</v>
      </c>
      <c r="I58" s="95"/>
    </row>
    <row r="59" spans="1:9" ht="15.75" customHeight="1">
      <c r="A59" s="7"/>
      <c r="C59" s="85" t="s">
        <v>6</v>
      </c>
      <c r="D59" s="85"/>
      <c r="E59" s="85"/>
      <c r="F59" s="6"/>
      <c r="G59" s="6"/>
      <c r="H59" s="85" t="s">
        <v>7</v>
      </c>
      <c r="I59" s="85"/>
    </row>
    <row r="60" spans="1:9" ht="37.5" customHeight="1">
      <c r="A60" s="87" t="s">
        <v>197</v>
      </c>
      <c r="B60" s="87"/>
      <c r="C60" s="86" t="s">
        <v>8</v>
      </c>
      <c r="D60" s="86"/>
      <c r="E60" s="86"/>
      <c r="F60" s="16"/>
      <c r="G60" s="16"/>
      <c r="H60" s="86" t="s">
        <v>198</v>
      </c>
      <c r="I60" s="86"/>
    </row>
    <row r="61" spans="1:9" ht="15.75" customHeight="1">
      <c r="A61" s="7"/>
      <c r="B61" s="4"/>
      <c r="C61" s="85" t="s">
        <v>6</v>
      </c>
      <c r="D61" s="85"/>
      <c r="E61" s="85"/>
      <c r="F61" s="6"/>
      <c r="G61" s="6"/>
      <c r="H61" s="85" t="s">
        <v>7</v>
      </c>
      <c r="I61" s="85"/>
    </row>
    <row r="64" ht="15">
      <c r="A64" s="2"/>
    </row>
    <row r="66" ht="15">
      <c r="A66" s="2"/>
    </row>
  </sheetData>
  <sheetProtection/>
  <mergeCells count="64">
    <mergeCell ref="A24:I24"/>
    <mergeCell ref="A25:C25"/>
    <mergeCell ref="A27:C27"/>
    <mergeCell ref="A28:I28"/>
    <mergeCell ref="A29:C29"/>
    <mergeCell ref="I19:I20"/>
    <mergeCell ref="J45:J46"/>
    <mergeCell ref="A17:J17"/>
    <mergeCell ref="E19:E20"/>
    <mergeCell ref="F19:F20"/>
    <mergeCell ref="G19:G20"/>
    <mergeCell ref="A22:I22"/>
    <mergeCell ref="G37:G38"/>
    <mergeCell ref="I45:I46"/>
    <mergeCell ref="A31:C31"/>
    <mergeCell ref="H59:I59"/>
    <mergeCell ref="I37:I38"/>
    <mergeCell ref="E45:E46"/>
    <mergeCell ref="F45:F46"/>
    <mergeCell ref="G45:G46"/>
    <mergeCell ref="H58:I58"/>
    <mergeCell ref="C59:E59"/>
    <mergeCell ref="C58:E58"/>
    <mergeCell ref="E37:E38"/>
    <mergeCell ref="A11:E11"/>
    <mergeCell ref="H19:H20"/>
    <mergeCell ref="A35:J35"/>
    <mergeCell ref="A43:J43"/>
    <mergeCell ref="A15:I15"/>
    <mergeCell ref="A26:I26"/>
    <mergeCell ref="H37:H38"/>
    <mergeCell ref="J37:J38"/>
    <mergeCell ref="A30:I30"/>
    <mergeCell ref="A33:C33"/>
    <mergeCell ref="A60:B60"/>
    <mergeCell ref="C61:E61"/>
    <mergeCell ref="A58:B58"/>
    <mergeCell ref="C60:E60"/>
    <mergeCell ref="A10:E10"/>
    <mergeCell ref="D37:D38"/>
    <mergeCell ref="D45:D46"/>
    <mergeCell ref="D19:D20"/>
    <mergeCell ref="A19:C20"/>
    <mergeCell ref="A21:C21"/>
    <mergeCell ref="G2:I2"/>
    <mergeCell ref="G1:I1"/>
    <mergeCell ref="G3:I3"/>
    <mergeCell ref="H61:I61"/>
    <mergeCell ref="A37:A38"/>
    <mergeCell ref="B37:B38"/>
    <mergeCell ref="C37:C38"/>
    <mergeCell ref="A45:A46"/>
    <mergeCell ref="B45:B46"/>
    <mergeCell ref="H60:I60"/>
    <mergeCell ref="A7:I7"/>
    <mergeCell ref="G4:I4"/>
    <mergeCell ref="G5:I5"/>
    <mergeCell ref="C45:C46"/>
    <mergeCell ref="H45:H46"/>
    <mergeCell ref="F37:F38"/>
    <mergeCell ref="A13:I13"/>
    <mergeCell ref="F11:G11"/>
    <mergeCell ref="A23:C23"/>
    <mergeCell ref="F10:G10"/>
  </mergeCells>
  <printOptions/>
  <pageMargins left="0.5118110236220472" right="0.31496062992125984" top="0.1968503937007874" bottom="0.15748031496062992" header="0.31496062992125984" footer="0.31496062992125984"/>
  <pageSetup horizontalDpi="600" verticalDpi="600" orientation="landscape" paperSize="9" scale="66" r:id="rId1"/>
  <rowBreaks count="1" manualBreakCount="1">
    <brk id="4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E7" sqref="E7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79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5">
      <c r="M2" s="53" t="s">
        <v>17</v>
      </c>
    </row>
    <row r="3" spans="1:13" ht="47.25" customHeight="1">
      <c r="A3" s="107" t="s">
        <v>62</v>
      </c>
      <c r="B3" s="107" t="s">
        <v>63</v>
      </c>
      <c r="C3" s="107" t="s">
        <v>59</v>
      </c>
      <c r="D3" s="78" t="s">
        <v>96</v>
      </c>
      <c r="E3" s="78"/>
      <c r="F3" s="78" t="s">
        <v>97</v>
      </c>
      <c r="G3" s="78"/>
      <c r="H3" s="78" t="s">
        <v>98</v>
      </c>
      <c r="I3" s="78"/>
      <c r="J3" s="78" t="s">
        <v>15</v>
      </c>
      <c r="K3" s="78"/>
      <c r="L3" s="78" t="s">
        <v>99</v>
      </c>
      <c r="M3" s="78"/>
    </row>
    <row r="4" spans="1:13" ht="109.5" customHeight="1">
      <c r="A4" s="108"/>
      <c r="B4" s="108"/>
      <c r="C4" s="108"/>
      <c r="D4" s="19" t="s">
        <v>61</v>
      </c>
      <c r="E4" s="19" t="s">
        <v>60</v>
      </c>
      <c r="F4" s="19" t="s">
        <v>61</v>
      </c>
      <c r="G4" s="19" t="s">
        <v>60</v>
      </c>
      <c r="H4" s="19" t="s">
        <v>61</v>
      </c>
      <c r="I4" s="19" t="s">
        <v>60</v>
      </c>
      <c r="J4" s="19" t="s">
        <v>61</v>
      </c>
      <c r="K4" s="19" t="s">
        <v>60</v>
      </c>
      <c r="L4" s="19" t="s">
        <v>61</v>
      </c>
      <c r="M4" s="19" t="s">
        <v>60</v>
      </c>
    </row>
    <row r="5" spans="1:13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46.5">
      <c r="A6" s="19" t="s">
        <v>188</v>
      </c>
      <c r="B6" s="19" t="s">
        <v>189</v>
      </c>
      <c r="C6" s="19">
        <v>282861499</v>
      </c>
      <c r="D6" s="19">
        <v>55829000</v>
      </c>
      <c r="E6" s="19">
        <v>20</v>
      </c>
      <c r="F6" s="19">
        <v>42787000</v>
      </c>
      <c r="G6" s="19">
        <v>35</v>
      </c>
      <c r="H6" s="19">
        <v>10000000</v>
      </c>
      <c r="I6" s="19">
        <v>38</v>
      </c>
      <c r="J6" s="19">
        <v>10000000</v>
      </c>
      <c r="K6" s="19">
        <v>42</v>
      </c>
      <c r="L6" s="19">
        <v>10000000</v>
      </c>
      <c r="M6" s="19">
        <v>45</v>
      </c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88" t="s">
        <v>122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28.5" customHeight="1">
      <c r="A10" s="79" t="s">
        <v>64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</sheetData>
  <sheetProtection/>
  <mergeCells count="11"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28">
      <selection activeCell="N34" sqref="N34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88" t="s">
        <v>124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17</v>
      </c>
      <c r="M4" s="14"/>
      <c r="N4" s="14"/>
      <c r="O4" s="14"/>
      <c r="P4" s="14"/>
      <c r="Q4" s="14"/>
      <c r="R4" s="14"/>
    </row>
    <row r="5" spans="1:18" ht="48" customHeight="1">
      <c r="A5" s="78" t="s">
        <v>65</v>
      </c>
      <c r="B5" s="78" t="s">
        <v>4</v>
      </c>
      <c r="C5" s="100" t="s">
        <v>75</v>
      </c>
      <c r="D5" s="100" t="s">
        <v>80</v>
      </c>
      <c r="E5" s="100" t="s">
        <v>81</v>
      </c>
      <c r="F5" s="100"/>
      <c r="G5" s="100" t="s">
        <v>82</v>
      </c>
      <c r="H5" s="100"/>
      <c r="I5" s="100" t="s">
        <v>83</v>
      </c>
      <c r="J5" s="101" t="s">
        <v>85</v>
      </c>
      <c r="K5" s="101"/>
      <c r="L5" s="100" t="s">
        <v>84</v>
      </c>
      <c r="M5" s="32"/>
      <c r="N5" s="32"/>
      <c r="O5" s="32"/>
      <c r="P5" s="32"/>
      <c r="Q5" s="32"/>
      <c r="R5" s="32"/>
    </row>
    <row r="6" spans="1:18" ht="128.25" customHeight="1">
      <c r="A6" s="78"/>
      <c r="B6" s="78"/>
      <c r="C6" s="100"/>
      <c r="D6" s="100"/>
      <c r="E6" s="100"/>
      <c r="F6" s="100"/>
      <c r="G6" s="100"/>
      <c r="H6" s="100"/>
      <c r="I6" s="100"/>
      <c r="J6" s="19" t="s">
        <v>70</v>
      </c>
      <c r="K6" s="19" t="s">
        <v>71</v>
      </c>
      <c r="L6" s="100"/>
      <c r="M6" s="32"/>
      <c r="N6" s="32"/>
      <c r="O6" s="32"/>
      <c r="P6" s="18"/>
      <c r="Q6" s="32"/>
      <c r="R6" s="32"/>
    </row>
    <row r="7" spans="1:18" ht="15">
      <c r="A7" s="19">
        <v>1</v>
      </c>
      <c r="B7" s="19">
        <v>2</v>
      </c>
      <c r="C7" s="26">
        <v>3</v>
      </c>
      <c r="D7" s="26">
        <v>4</v>
      </c>
      <c r="E7" s="90">
        <v>5</v>
      </c>
      <c r="F7" s="90"/>
      <c r="G7" s="120">
        <v>6</v>
      </c>
      <c r="H7" s="120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62.25">
      <c r="A8" s="19">
        <v>3122</v>
      </c>
      <c r="B8" s="19" t="s">
        <v>177</v>
      </c>
      <c r="C8" s="26">
        <v>56670000</v>
      </c>
      <c r="D8" s="26">
        <v>55828602</v>
      </c>
      <c r="E8" s="90">
        <v>0</v>
      </c>
      <c r="F8" s="90"/>
      <c r="G8" s="90">
        <v>0</v>
      </c>
      <c r="H8" s="90"/>
      <c r="I8" s="35">
        <v>0</v>
      </c>
      <c r="J8" s="26">
        <v>0</v>
      </c>
      <c r="K8" s="26">
        <v>0</v>
      </c>
      <c r="L8" s="26">
        <v>0</v>
      </c>
      <c r="M8" s="32"/>
      <c r="N8" s="32"/>
      <c r="O8" s="32"/>
      <c r="P8" s="18"/>
      <c r="Q8" s="32"/>
      <c r="R8" s="32"/>
    </row>
    <row r="9" spans="1:18" ht="15">
      <c r="A9" s="19"/>
      <c r="B9" s="19"/>
      <c r="C9" s="26"/>
      <c r="D9" s="26"/>
      <c r="E9" s="90"/>
      <c r="F9" s="90"/>
      <c r="G9" s="90"/>
      <c r="H9" s="90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">
      <c r="A10" s="19"/>
      <c r="B10" s="19" t="s">
        <v>14</v>
      </c>
      <c r="C10" s="26">
        <f>C8</f>
        <v>56670000</v>
      </c>
      <c r="D10" s="65">
        <f>D8</f>
        <v>55828602</v>
      </c>
      <c r="E10" s="90"/>
      <c r="F10" s="90"/>
      <c r="G10" s="90"/>
      <c r="H10" s="90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">
      <c r="A12" s="88" t="s">
        <v>125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32"/>
      <c r="N12" s="32"/>
      <c r="O12" s="32"/>
      <c r="P12" s="32"/>
      <c r="Q12" s="32"/>
      <c r="R12" s="32"/>
    </row>
    <row r="13" spans="1:18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17</v>
      </c>
      <c r="M13" s="32"/>
      <c r="N13" s="32"/>
      <c r="O13" s="32"/>
      <c r="P13" s="32"/>
      <c r="Q13" s="32"/>
      <c r="R13" s="32"/>
    </row>
    <row r="14" spans="1:18" ht="15">
      <c r="A14" s="122" t="s">
        <v>65</v>
      </c>
      <c r="B14" s="107" t="s">
        <v>4</v>
      </c>
      <c r="C14" s="78" t="s">
        <v>5</v>
      </c>
      <c r="D14" s="78"/>
      <c r="E14" s="78"/>
      <c r="F14" s="78"/>
      <c r="G14" s="78"/>
      <c r="H14" s="78" t="s">
        <v>10</v>
      </c>
      <c r="I14" s="78"/>
      <c r="J14" s="78"/>
      <c r="K14" s="78"/>
      <c r="L14" s="78"/>
      <c r="M14" s="32"/>
      <c r="N14" s="32"/>
      <c r="O14" s="32"/>
      <c r="P14" s="32"/>
      <c r="Q14" s="32"/>
      <c r="R14" s="32"/>
    </row>
    <row r="15" spans="1:18" ht="98.25" customHeight="1">
      <c r="A15" s="123"/>
      <c r="B15" s="113"/>
      <c r="C15" s="78" t="s">
        <v>66</v>
      </c>
      <c r="D15" s="78" t="s">
        <v>67</v>
      </c>
      <c r="E15" s="78" t="s">
        <v>68</v>
      </c>
      <c r="F15" s="78"/>
      <c r="G15" s="107" t="s">
        <v>72</v>
      </c>
      <c r="H15" s="78" t="s">
        <v>69</v>
      </c>
      <c r="I15" s="107" t="s">
        <v>74</v>
      </c>
      <c r="J15" s="78" t="s">
        <v>68</v>
      </c>
      <c r="K15" s="78"/>
      <c r="L15" s="107" t="s">
        <v>73</v>
      </c>
      <c r="M15" s="32"/>
      <c r="N15" s="32"/>
      <c r="O15" s="32"/>
      <c r="P15" s="32"/>
      <c r="Q15" s="32"/>
      <c r="R15" s="32"/>
    </row>
    <row r="16" spans="1:18" ht="30.75">
      <c r="A16" s="124"/>
      <c r="B16" s="108"/>
      <c r="C16" s="78"/>
      <c r="D16" s="78"/>
      <c r="E16" s="19" t="s">
        <v>70</v>
      </c>
      <c r="F16" s="19" t="s">
        <v>71</v>
      </c>
      <c r="G16" s="108"/>
      <c r="H16" s="78"/>
      <c r="I16" s="108"/>
      <c r="J16" s="19" t="s">
        <v>70</v>
      </c>
      <c r="K16" s="19" t="s">
        <v>71</v>
      </c>
      <c r="L16" s="108"/>
      <c r="M16" s="32"/>
      <c r="N16" s="32"/>
      <c r="O16" s="32"/>
      <c r="P16" s="32"/>
      <c r="Q16" s="32"/>
      <c r="R16" s="32"/>
    </row>
    <row r="17" spans="1:18" ht="1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62.25">
      <c r="A18" s="56">
        <v>3122</v>
      </c>
      <c r="B18" s="56" t="s">
        <v>177</v>
      </c>
      <c r="C18" s="19">
        <v>42787000</v>
      </c>
      <c r="D18" s="19">
        <v>0</v>
      </c>
      <c r="E18" s="19">
        <v>0</v>
      </c>
      <c r="F18" s="19">
        <v>0</v>
      </c>
      <c r="G18" s="19">
        <v>0</v>
      </c>
      <c r="H18" s="19">
        <v>10000000</v>
      </c>
      <c r="I18" s="19">
        <v>0</v>
      </c>
      <c r="J18" s="19">
        <v>0</v>
      </c>
      <c r="K18" s="19">
        <v>0</v>
      </c>
      <c r="L18" s="19">
        <v>0</v>
      </c>
      <c r="M18" s="32"/>
      <c r="N18" s="32"/>
      <c r="O18" s="32"/>
      <c r="P18" s="32"/>
      <c r="Q18" s="32"/>
      <c r="R18" s="32"/>
    </row>
    <row r="19" spans="1:18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">
      <c r="A20" s="19"/>
      <c r="B20" s="19" t="s">
        <v>14</v>
      </c>
      <c r="C20" s="19">
        <f>C18</f>
        <v>42787000</v>
      </c>
      <c r="D20" s="19"/>
      <c r="E20" s="19"/>
      <c r="F20" s="19"/>
      <c r="G20" s="19"/>
      <c r="H20" s="19">
        <f>H18</f>
        <v>10000000</v>
      </c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88" t="s">
        <v>126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9:12" ht="15">
      <c r="I23" s="34"/>
      <c r="J23" s="34"/>
      <c r="K23" s="34"/>
      <c r="L23" s="18" t="s">
        <v>17</v>
      </c>
    </row>
    <row r="24" spans="1:12" ht="14.25">
      <c r="A24" s="122" t="s">
        <v>65</v>
      </c>
      <c r="B24" s="107" t="s">
        <v>4</v>
      </c>
      <c r="C24" s="100" t="s">
        <v>75</v>
      </c>
      <c r="D24" s="100"/>
      <c r="E24" s="100" t="s">
        <v>76</v>
      </c>
      <c r="F24" s="100" t="s">
        <v>77</v>
      </c>
      <c r="G24" s="100" t="s">
        <v>127</v>
      </c>
      <c r="H24" s="100" t="s">
        <v>128</v>
      </c>
      <c r="I24" s="100" t="s">
        <v>78</v>
      </c>
      <c r="J24" s="100"/>
      <c r="K24" s="100" t="s">
        <v>79</v>
      </c>
      <c r="L24" s="100"/>
    </row>
    <row r="25" spans="1:12" ht="17.25" customHeight="1">
      <c r="A25" s="123"/>
      <c r="B25" s="113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99.75" customHeight="1">
      <c r="A26" s="124"/>
      <c r="B26" s="108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15">
      <c r="A27" s="19">
        <v>1</v>
      </c>
      <c r="B27" s="19">
        <v>2</v>
      </c>
      <c r="C27" s="121">
        <v>3</v>
      </c>
      <c r="D27" s="121"/>
      <c r="E27" s="26">
        <v>4</v>
      </c>
      <c r="F27" s="26">
        <v>5</v>
      </c>
      <c r="G27" s="26">
        <v>6</v>
      </c>
      <c r="H27" s="26">
        <v>7</v>
      </c>
      <c r="I27" s="90">
        <v>8</v>
      </c>
      <c r="J27" s="90"/>
      <c r="K27" s="90">
        <v>9</v>
      </c>
      <c r="L27" s="90"/>
    </row>
    <row r="28" spans="1:12" ht="62.25">
      <c r="A28" s="56">
        <v>3122</v>
      </c>
      <c r="B28" s="56" t="s">
        <v>177</v>
      </c>
      <c r="C28" s="102">
        <v>56670000</v>
      </c>
      <c r="D28" s="102"/>
      <c r="E28" s="58">
        <v>55828602</v>
      </c>
      <c r="F28" s="36">
        <v>0</v>
      </c>
      <c r="G28" s="36">
        <v>54000000</v>
      </c>
      <c r="H28" s="36">
        <v>0</v>
      </c>
      <c r="I28" s="116" t="s">
        <v>219</v>
      </c>
      <c r="J28" s="117"/>
      <c r="K28" s="116" t="s">
        <v>200</v>
      </c>
      <c r="L28" s="117"/>
    </row>
    <row r="29" spans="1:12" ht="15">
      <c r="A29" s="19"/>
      <c r="B29" s="19"/>
      <c r="C29" s="102"/>
      <c r="D29" s="102"/>
      <c r="E29" s="36"/>
      <c r="F29" s="36"/>
      <c r="G29" s="36"/>
      <c r="H29" s="36"/>
      <c r="I29" s="118"/>
      <c r="J29" s="119"/>
      <c r="K29" s="118"/>
      <c r="L29" s="119"/>
    </row>
    <row r="30" spans="1:12" ht="15">
      <c r="A30" s="19"/>
      <c r="B30" s="19" t="s">
        <v>14</v>
      </c>
      <c r="C30" s="102">
        <f>C28</f>
        <v>56670000</v>
      </c>
      <c r="D30" s="102"/>
      <c r="E30" s="36">
        <f>E28</f>
        <v>55828602</v>
      </c>
      <c r="F30" s="36"/>
      <c r="G30" s="36">
        <f>G28</f>
        <v>54000000</v>
      </c>
      <c r="H30" s="36"/>
      <c r="I30" s="118"/>
      <c r="J30" s="119"/>
      <c r="K30" s="118"/>
      <c r="L30" s="119"/>
    </row>
    <row r="32" ht="14.25">
      <c r="A32" s="17"/>
    </row>
    <row r="33" spans="1:12" ht="15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1:12" ht="45" customHeight="1">
      <c r="A34" s="88" t="s">
        <v>86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1:12" ht="30.75" customHeight="1">
      <c r="A35" s="88" t="s">
        <v>130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1:12" ht="78" customHeight="1">
      <c r="A36" s="88" t="s">
        <v>221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">
      <c r="A39" s="88" t="s">
        <v>195</v>
      </c>
      <c r="B39" s="88"/>
      <c r="C39" s="95" t="s">
        <v>8</v>
      </c>
      <c r="D39" s="95"/>
      <c r="E39" s="95"/>
      <c r="F39" s="6"/>
      <c r="G39" s="6"/>
      <c r="H39" s="95" t="s">
        <v>196</v>
      </c>
      <c r="I39" s="95"/>
    </row>
    <row r="40" spans="1:9" ht="15">
      <c r="A40" s="7"/>
      <c r="C40" s="85" t="s">
        <v>6</v>
      </c>
      <c r="D40" s="85"/>
      <c r="E40" s="85"/>
      <c r="F40" s="6"/>
      <c r="G40" s="6"/>
      <c r="H40" s="85" t="s">
        <v>7</v>
      </c>
      <c r="I40" s="85"/>
    </row>
    <row r="41" spans="1:9" ht="15">
      <c r="A41" s="87" t="s">
        <v>197</v>
      </c>
      <c r="B41" s="87"/>
      <c r="C41" s="86" t="s">
        <v>8</v>
      </c>
      <c r="D41" s="86"/>
      <c r="E41" s="86"/>
      <c r="F41" s="16"/>
      <c r="G41" s="16"/>
      <c r="H41" s="86" t="s">
        <v>198</v>
      </c>
      <c r="I41" s="86"/>
    </row>
    <row r="42" spans="1:9" ht="15">
      <c r="A42" s="7"/>
      <c r="B42" s="8"/>
      <c r="C42" s="85" t="s">
        <v>6</v>
      </c>
      <c r="D42" s="85"/>
      <c r="E42" s="85"/>
      <c r="F42" s="6"/>
      <c r="G42" s="6"/>
      <c r="H42" s="85" t="s">
        <v>7</v>
      </c>
      <c r="I42" s="85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5"/>
  <sheetViews>
    <sheetView tabSelected="1" view="pageBreakPreview" zoomScaleSheetLayoutView="100" zoomScalePageLayoutView="0" workbookViewId="0" topLeftCell="A52">
      <selection activeCell="K64" sqref="K64"/>
    </sheetView>
  </sheetViews>
  <sheetFormatPr defaultColWidth="9.140625" defaultRowHeight="15"/>
  <cols>
    <col min="1" max="1" width="17.28125" style="0" customWidth="1"/>
    <col min="2" max="2" width="41.14062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77" t="s">
        <v>0</v>
      </c>
      <c r="H1" s="77"/>
      <c r="I1" s="77"/>
    </row>
    <row r="2" spans="2:9" ht="15.75" customHeight="1">
      <c r="B2" s="6"/>
      <c r="C2" s="6"/>
      <c r="D2" s="6"/>
      <c r="E2" s="6"/>
      <c r="F2" s="6"/>
      <c r="G2" s="77" t="s">
        <v>1</v>
      </c>
      <c r="H2" s="77"/>
      <c r="I2" s="77"/>
    </row>
    <row r="3" spans="2:9" ht="15.75" customHeight="1">
      <c r="B3" s="6"/>
      <c r="C3" s="6"/>
      <c r="D3" s="6"/>
      <c r="E3" s="6"/>
      <c r="F3" s="6"/>
      <c r="G3" s="77" t="s">
        <v>2</v>
      </c>
      <c r="H3" s="77"/>
      <c r="I3" s="77"/>
    </row>
    <row r="4" spans="1:9" ht="15">
      <c r="A4" s="1"/>
      <c r="B4" s="6"/>
      <c r="C4" s="6"/>
      <c r="D4" s="6"/>
      <c r="E4" s="6"/>
      <c r="F4" s="6"/>
      <c r="G4" s="77" t="s">
        <v>9</v>
      </c>
      <c r="H4" s="77"/>
      <c r="I4" s="77"/>
    </row>
    <row r="5" spans="1:9" ht="15">
      <c r="A5" s="6"/>
      <c r="B5" s="6"/>
      <c r="C5" s="6"/>
      <c r="D5" s="6"/>
      <c r="E5" s="6"/>
      <c r="F5" s="6"/>
      <c r="G5" s="77" t="s">
        <v>12</v>
      </c>
      <c r="H5" s="77"/>
      <c r="I5" s="77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76" t="s">
        <v>131</v>
      </c>
      <c r="B7" s="76"/>
      <c r="C7" s="76"/>
      <c r="D7" s="76"/>
      <c r="E7" s="76"/>
      <c r="F7" s="76"/>
      <c r="G7" s="76"/>
      <c r="H7" s="76"/>
      <c r="I7" s="76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9" t="s">
        <v>165</v>
      </c>
      <c r="B10" s="89"/>
      <c r="C10" s="89"/>
      <c r="D10" s="89"/>
      <c r="E10" s="89"/>
      <c r="F10" s="89"/>
      <c r="G10" s="84">
        <v>15</v>
      </c>
      <c r="H10" s="84"/>
      <c r="I10" s="54" t="s">
        <v>166</v>
      </c>
      <c r="J10" s="47"/>
    </row>
    <row r="11" spans="1:10" ht="61.5" customHeight="1">
      <c r="A11" s="129" t="s">
        <v>18</v>
      </c>
      <c r="B11" s="129"/>
      <c r="C11" s="129"/>
      <c r="D11" s="129"/>
      <c r="E11" s="129"/>
      <c r="F11" s="129"/>
      <c r="G11" s="128" t="s">
        <v>149</v>
      </c>
      <c r="H11" s="128"/>
      <c r="I11" s="50" t="s">
        <v>147</v>
      </c>
      <c r="J11" s="49"/>
    </row>
    <row r="12" spans="1:10" ht="0.75" customHeight="1">
      <c r="A12" s="45"/>
      <c r="B12" s="45"/>
      <c r="C12" s="45"/>
      <c r="D12" s="45"/>
      <c r="E12" s="45"/>
      <c r="F12" s="45"/>
      <c r="G12" s="49"/>
      <c r="H12" s="49"/>
      <c r="I12" s="48"/>
      <c r="J12" s="49"/>
    </row>
    <row r="13" spans="1:10" ht="18.75" customHeight="1">
      <c r="A13" s="89" t="s">
        <v>167</v>
      </c>
      <c r="B13" s="89"/>
      <c r="C13" s="89"/>
      <c r="D13" s="89"/>
      <c r="E13" s="89"/>
      <c r="F13" s="89"/>
      <c r="G13" s="84">
        <v>151</v>
      </c>
      <c r="H13" s="84"/>
      <c r="I13" s="54" t="s">
        <v>166</v>
      </c>
      <c r="J13" s="47"/>
    </row>
    <row r="14" spans="1:10" ht="91.5" customHeight="1">
      <c r="A14" s="129" t="s">
        <v>19</v>
      </c>
      <c r="B14" s="129"/>
      <c r="C14" s="129"/>
      <c r="D14" s="129"/>
      <c r="E14" s="129"/>
      <c r="F14" s="129"/>
      <c r="G14" s="128" t="s">
        <v>159</v>
      </c>
      <c r="H14" s="128"/>
      <c r="I14" s="50" t="s">
        <v>147</v>
      </c>
      <c r="J14" s="49"/>
    </row>
    <row r="15" spans="1:10" ht="109.5" customHeight="1">
      <c r="A15" s="127" t="s">
        <v>190</v>
      </c>
      <c r="B15" s="127"/>
      <c r="C15" s="84">
        <v>1515043</v>
      </c>
      <c r="D15" s="84"/>
      <c r="E15" s="97" t="s">
        <v>191</v>
      </c>
      <c r="F15" s="97"/>
      <c r="G15" s="130" t="s">
        <v>174</v>
      </c>
      <c r="H15" s="130"/>
      <c r="I15" s="52">
        <v>22201100000</v>
      </c>
      <c r="J15" s="51"/>
    </row>
    <row r="16" spans="1:10" ht="74.25" customHeight="1">
      <c r="A16" s="128" t="s">
        <v>161</v>
      </c>
      <c r="B16" s="128"/>
      <c r="C16" s="128" t="s">
        <v>162</v>
      </c>
      <c r="D16" s="128"/>
      <c r="E16" s="128" t="s">
        <v>163</v>
      </c>
      <c r="F16" s="128"/>
      <c r="G16" s="128" t="s">
        <v>160</v>
      </c>
      <c r="H16" s="128"/>
      <c r="I16" s="50" t="s">
        <v>148</v>
      </c>
      <c r="J16" s="49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">
      <c r="A18" s="79" t="s">
        <v>89</v>
      </c>
      <c r="B18" s="79"/>
      <c r="C18" s="79"/>
      <c r="D18" s="79"/>
      <c r="E18" s="79"/>
      <c r="F18" s="79"/>
      <c r="G18" s="79"/>
      <c r="H18" s="79"/>
      <c r="I18" s="79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79" t="s">
        <v>132</v>
      </c>
      <c r="B20" s="79"/>
      <c r="C20" s="79"/>
      <c r="D20" s="79"/>
      <c r="E20" s="79"/>
      <c r="F20" s="79"/>
      <c r="G20" s="79"/>
      <c r="H20" s="79"/>
      <c r="I20" s="79"/>
    </row>
    <row r="21" spans="1:9" ht="15">
      <c r="A21" s="2"/>
      <c r="I21" s="18" t="s">
        <v>17</v>
      </c>
    </row>
    <row r="22" spans="1:9" ht="62.25" customHeight="1">
      <c r="A22" s="78" t="s">
        <v>65</v>
      </c>
      <c r="B22" s="78" t="s">
        <v>4</v>
      </c>
      <c r="C22" s="107" t="s">
        <v>133</v>
      </c>
      <c r="D22" s="107" t="s">
        <v>97</v>
      </c>
      <c r="E22" s="78" t="s">
        <v>98</v>
      </c>
      <c r="F22" s="78"/>
      <c r="G22" s="78"/>
      <c r="H22" s="78"/>
      <c r="I22" s="78" t="s">
        <v>134</v>
      </c>
    </row>
    <row r="23" spans="1:9" ht="72" customHeight="1">
      <c r="A23" s="78"/>
      <c r="B23" s="78"/>
      <c r="C23" s="108"/>
      <c r="D23" s="108"/>
      <c r="E23" s="78" t="s">
        <v>69</v>
      </c>
      <c r="F23" s="78"/>
      <c r="G23" s="78" t="s">
        <v>92</v>
      </c>
      <c r="H23" s="78"/>
      <c r="I23" s="78"/>
    </row>
    <row r="24" spans="1:9" ht="15">
      <c r="A24" s="19">
        <v>1</v>
      </c>
      <c r="B24" s="19">
        <v>2</v>
      </c>
      <c r="C24" s="19">
        <v>3</v>
      </c>
      <c r="D24" s="19">
        <v>4</v>
      </c>
      <c r="E24" s="78">
        <v>5</v>
      </c>
      <c r="F24" s="78"/>
      <c r="G24" s="103">
        <v>6</v>
      </c>
      <c r="H24" s="103"/>
      <c r="I24" s="19">
        <v>7</v>
      </c>
    </row>
    <row r="25" spans="1:9" ht="131.25" customHeight="1">
      <c r="A25" s="56">
        <v>1515043</v>
      </c>
      <c r="B25" s="57" t="s">
        <v>174</v>
      </c>
      <c r="C25" s="57">
        <v>55829000</v>
      </c>
      <c r="D25" s="56">
        <v>42787000</v>
      </c>
      <c r="E25" s="78">
        <v>10000000</v>
      </c>
      <c r="F25" s="78"/>
      <c r="G25" s="102">
        <v>60000000</v>
      </c>
      <c r="H25" s="102"/>
      <c r="I25" s="56" t="s">
        <v>192</v>
      </c>
    </row>
    <row r="26" spans="1:9" ht="15">
      <c r="A26" s="29"/>
      <c r="B26" s="39"/>
      <c r="C26" s="40"/>
      <c r="D26" s="40"/>
      <c r="E26" s="29"/>
      <c r="F26" s="29"/>
      <c r="G26" s="41"/>
      <c r="H26" s="41"/>
      <c r="I26" s="40"/>
    </row>
    <row r="27" spans="1:9" ht="15">
      <c r="A27" s="89" t="s">
        <v>135</v>
      </c>
      <c r="B27" s="89"/>
      <c r="C27" s="89"/>
      <c r="D27" s="89"/>
      <c r="E27" s="89"/>
      <c r="F27" s="89"/>
      <c r="G27" s="89"/>
      <c r="H27" s="89"/>
      <c r="I27" s="89"/>
    </row>
    <row r="29" spans="1:9" ht="95.25" customHeight="1">
      <c r="A29" s="19" t="s">
        <v>37</v>
      </c>
      <c r="B29" s="19" t="s">
        <v>4</v>
      </c>
      <c r="C29" s="19" t="s">
        <v>39</v>
      </c>
      <c r="D29" s="100" t="s">
        <v>40</v>
      </c>
      <c r="E29" s="100"/>
      <c r="F29" s="126" t="s">
        <v>136</v>
      </c>
      <c r="G29" s="126"/>
      <c r="H29" s="100" t="s">
        <v>137</v>
      </c>
      <c r="I29" s="100"/>
    </row>
    <row r="30" spans="1:9" ht="15">
      <c r="A30" s="19">
        <v>1</v>
      </c>
      <c r="B30" s="19">
        <v>2</v>
      </c>
      <c r="C30" s="19">
        <v>3</v>
      </c>
      <c r="D30" s="90">
        <v>4</v>
      </c>
      <c r="E30" s="90"/>
      <c r="F30" s="90">
        <v>5</v>
      </c>
      <c r="G30" s="90"/>
      <c r="H30" s="90">
        <v>6</v>
      </c>
      <c r="I30" s="90"/>
    </row>
    <row r="31" spans="1:9" ht="15">
      <c r="A31" s="19"/>
      <c r="B31" s="38" t="s">
        <v>41</v>
      </c>
      <c r="C31" s="19"/>
      <c r="D31" s="90"/>
      <c r="E31" s="90"/>
      <c r="F31" s="90"/>
      <c r="G31" s="90"/>
      <c r="H31" s="90"/>
      <c r="I31" s="90"/>
    </row>
    <row r="32" spans="1:9" ht="15">
      <c r="A32" s="19"/>
      <c r="B32" s="38" t="s">
        <v>199</v>
      </c>
      <c r="C32" s="19" t="s">
        <v>183</v>
      </c>
      <c r="D32" s="90" t="s">
        <v>181</v>
      </c>
      <c r="E32" s="90"/>
      <c r="F32" s="90">
        <v>10000000</v>
      </c>
      <c r="G32" s="90"/>
      <c r="H32" s="90">
        <v>60000000</v>
      </c>
      <c r="I32" s="90"/>
    </row>
    <row r="33" spans="1:9" ht="15">
      <c r="A33" s="19"/>
      <c r="B33" s="38" t="s">
        <v>42</v>
      </c>
      <c r="C33" s="19"/>
      <c r="D33" s="90"/>
      <c r="E33" s="90"/>
      <c r="F33" s="90"/>
      <c r="G33" s="90"/>
      <c r="H33" s="90"/>
      <c r="I33" s="90"/>
    </row>
    <row r="34" spans="1:9" ht="15">
      <c r="A34" s="19"/>
      <c r="B34" s="38" t="s">
        <v>193</v>
      </c>
      <c r="C34" s="19" t="s">
        <v>180</v>
      </c>
      <c r="D34" s="90" t="s">
        <v>181</v>
      </c>
      <c r="E34" s="90"/>
      <c r="F34" s="90">
        <v>1</v>
      </c>
      <c r="G34" s="90"/>
      <c r="H34" s="90">
        <v>1</v>
      </c>
      <c r="I34" s="90"/>
    </row>
    <row r="35" spans="1:9" ht="15">
      <c r="A35" s="19"/>
      <c r="B35" s="38" t="s">
        <v>43</v>
      </c>
      <c r="C35" s="19"/>
      <c r="D35" s="90"/>
      <c r="E35" s="90"/>
      <c r="F35" s="90"/>
      <c r="G35" s="90"/>
      <c r="H35" s="90"/>
      <c r="I35" s="90"/>
    </row>
    <row r="36" spans="1:9" ht="15">
      <c r="A36" s="19"/>
      <c r="B36" s="38" t="s">
        <v>182</v>
      </c>
      <c r="C36" s="19" t="s">
        <v>183</v>
      </c>
      <c r="D36" s="90" t="s">
        <v>184</v>
      </c>
      <c r="E36" s="90"/>
      <c r="F36" s="90">
        <v>282861499</v>
      </c>
      <c r="G36" s="90"/>
      <c r="H36" s="90">
        <v>282861499</v>
      </c>
      <c r="I36" s="90"/>
    </row>
    <row r="37" spans="1:9" ht="15">
      <c r="A37" s="19"/>
      <c r="B37" s="38" t="s">
        <v>44</v>
      </c>
      <c r="C37" s="19"/>
      <c r="D37" s="90"/>
      <c r="E37" s="90"/>
      <c r="F37" s="90"/>
      <c r="G37" s="90"/>
      <c r="H37" s="90"/>
      <c r="I37" s="90"/>
    </row>
    <row r="38" spans="1:9" ht="15">
      <c r="A38" s="19"/>
      <c r="B38" s="38" t="s">
        <v>185</v>
      </c>
      <c r="C38" s="19" t="s">
        <v>186</v>
      </c>
      <c r="D38" s="90" t="s">
        <v>184</v>
      </c>
      <c r="E38" s="90"/>
      <c r="F38" s="90">
        <v>38</v>
      </c>
      <c r="G38" s="90"/>
      <c r="H38" s="90">
        <v>60</v>
      </c>
      <c r="I38" s="90"/>
    </row>
    <row r="40" spans="1:9" ht="37.5" customHeight="1">
      <c r="A40" s="87" t="s">
        <v>138</v>
      </c>
      <c r="B40" s="87"/>
      <c r="C40" s="87"/>
      <c r="D40" s="87"/>
      <c r="E40" s="87"/>
      <c r="F40" s="87"/>
      <c r="G40" s="87"/>
      <c r="H40" s="87"/>
      <c r="I40" s="87"/>
    </row>
    <row r="41" spans="1:9" ht="25.5" customHeight="1">
      <c r="A41" s="125" t="s">
        <v>194</v>
      </c>
      <c r="B41" s="125"/>
      <c r="C41" s="125"/>
      <c r="D41" s="125"/>
      <c r="E41" s="125"/>
      <c r="F41" s="125"/>
      <c r="G41" s="125"/>
      <c r="H41" s="125"/>
      <c r="I41" s="125"/>
    </row>
    <row r="43" spans="1:9" ht="15">
      <c r="A43" s="19" t="s">
        <v>14</v>
      </c>
      <c r="B43" s="19"/>
      <c r="C43" s="19"/>
      <c r="D43" s="19"/>
      <c r="E43" s="78"/>
      <c r="F43" s="78"/>
      <c r="G43" s="120"/>
      <c r="H43" s="120"/>
      <c r="I43" s="19"/>
    </row>
    <row r="45" spans="1:9" ht="15">
      <c r="A45" s="89" t="s">
        <v>140</v>
      </c>
      <c r="B45" s="89"/>
      <c r="C45" s="89"/>
      <c r="D45" s="89"/>
      <c r="E45" s="89"/>
      <c r="F45" s="89"/>
      <c r="G45" s="89"/>
      <c r="H45" s="89"/>
      <c r="I45" s="89"/>
    </row>
    <row r="46" ht="15">
      <c r="I46" s="18" t="s">
        <v>17</v>
      </c>
    </row>
    <row r="47" spans="1:9" ht="15.75" customHeight="1">
      <c r="A47" s="78" t="s">
        <v>65</v>
      </c>
      <c r="B47" s="78" t="s">
        <v>4</v>
      </c>
      <c r="C47" s="78" t="s">
        <v>15</v>
      </c>
      <c r="D47" s="78"/>
      <c r="E47" s="78" t="s">
        <v>99</v>
      </c>
      <c r="F47" s="78"/>
      <c r="G47" s="78"/>
      <c r="H47" s="78"/>
      <c r="I47" s="78" t="s">
        <v>139</v>
      </c>
    </row>
    <row r="48" spans="1:9" ht="120" customHeight="1">
      <c r="A48" s="78"/>
      <c r="B48" s="78"/>
      <c r="C48" s="19" t="s">
        <v>90</v>
      </c>
      <c r="D48" s="19" t="s">
        <v>91</v>
      </c>
      <c r="E48" s="78" t="s">
        <v>90</v>
      </c>
      <c r="F48" s="78"/>
      <c r="G48" s="78" t="s">
        <v>92</v>
      </c>
      <c r="H48" s="78"/>
      <c r="I48" s="78"/>
    </row>
    <row r="49" spans="1:9" ht="15">
      <c r="A49" s="19">
        <v>1</v>
      </c>
      <c r="B49" s="19">
        <v>2</v>
      </c>
      <c r="C49" s="19">
        <v>3</v>
      </c>
      <c r="D49" s="19">
        <v>4</v>
      </c>
      <c r="E49" s="78">
        <v>5</v>
      </c>
      <c r="F49" s="78"/>
      <c r="G49" s="103">
        <v>6</v>
      </c>
      <c r="H49" s="103"/>
      <c r="I49" s="19">
        <v>7</v>
      </c>
    </row>
    <row r="50" spans="1:9" ht="46.5">
      <c r="A50" s="56">
        <v>3122</v>
      </c>
      <c r="B50" s="62" t="s">
        <v>177</v>
      </c>
      <c r="C50" s="31">
        <v>10000000</v>
      </c>
      <c r="D50" s="31">
        <v>52000000</v>
      </c>
      <c r="E50" s="78">
        <v>10000000</v>
      </c>
      <c r="F50" s="78"/>
      <c r="G50" s="102">
        <v>52238183</v>
      </c>
      <c r="H50" s="102"/>
      <c r="I50" s="31" t="s">
        <v>220</v>
      </c>
    </row>
    <row r="51" spans="1:9" ht="15">
      <c r="A51" s="19"/>
      <c r="B51" s="37"/>
      <c r="C51" s="31"/>
      <c r="D51" s="31"/>
      <c r="E51" s="78"/>
      <c r="F51" s="78"/>
      <c r="G51" s="103"/>
      <c r="H51" s="103"/>
      <c r="I51" s="31"/>
    </row>
    <row r="52" spans="1:9" ht="15">
      <c r="A52" s="89" t="s">
        <v>141</v>
      </c>
      <c r="B52" s="89"/>
      <c r="C52" s="89"/>
      <c r="D52" s="89"/>
      <c r="E52" s="89"/>
      <c r="F52" s="89"/>
      <c r="G52" s="89"/>
      <c r="H52" s="89"/>
      <c r="I52" s="89"/>
    </row>
    <row r="54" spans="1:9" ht="108.75">
      <c r="A54" s="19" t="s">
        <v>37</v>
      </c>
      <c r="B54" s="19" t="s">
        <v>4</v>
      </c>
      <c r="C54" s="19" t="s">
        <v>39</v>
      </c>
      <c r="D54" s="100" t="s">
        <v>40</v>
      </c>
      <c r="E54" s="100"/>
      <c r="F54" s="19" t="s">
        <v>93</v>
      </c>
      <c r="G54" s="19" t="s">
        <v>94</v>
      </c>
      <c r="H54" s="19" t="s">
        <v>142</v>
      </c>
      <c r="I54" s="19" t="s">
        <v>143</v>
      </c>
    </row>
    <row r="55" spans="1:9" ht="15">
      <c r="A55" s="19">
        <v>1</v>
      </c>
      <c r="B55" s="19">
        <v>2</v>
      </c>
      <c r="C55" s="19">
        <v>3</v>
      </c>
      <c r="D55" s="90">
        <v>4</v>
      </c>
      <c r="E55" s="90"/>
      <c r="F55" s="19">
        <v>5</v>
      </c>
      <c r="G55" s="19">
        <v>6</v>
      </c>
      <c r="H55" s="19">
        <v>7</v>
      </c>
      <c r="I55" s="19">
        <v>8</v>
      </c>
    </row>
    <row r="56" spans="1:9" ht="15">
      <c r="A56" s="19"/>
      <c r="B56" s="38" t="s">
        <v>41</v>
      </c>
      <c r="C56" s="60"/>
      <c r="D56" s="90"/>
      <c r="E56" s="90"/>
      <c r="F56" s="19"/>
      <c r="G56" s="19"/>
      <c r="H56" s="19"/>
      <c r="I56" s="19"/>
    </row>
    <row r="57" spans="1:9" ht="15">
      <c r="A57" s="19"/>
      <c r="B57" s="38" t="s">
        <v>199</v>
      </c>
      <c r="C57" s="60" t="s">
        <v>183</v>
      </c>
      <c r="D57" s="90" t="s">
        <v>181</v>
      </c>
      <c r="E57" s="90"/>
      <c r="F57" s="19">
        <v>10000000</v>
      </c>
      <c r="G57" s="19">
        <v>52000000</v>
      </c>
      <c r="H57" s="19">
        <v>10000000</v>
      </c>
      <c r="I57" s="19">
        <v>52238183</v>
      </c>
    </row>
    <row r="58" spans="1:9" ht="15">
      <c r="A58" s="19"/>
      <c r="B58" s="38" t="s">
        <v>42</v>
      </c>
      <c r="C58" s="60"/>
      <c r="D58" s="90"/>
      <c r="E58" s="90"/>
      <c r="F58" s="19"/>
      <c r="G58" s="19"/>
      <c r="H58" s="19"/>
      <c r="I58" s="19"/>
    </row>
    <row r="59" spans="1:9" ht="15">
      <c r="A59" s="19"/>
      <c r="B59" s="38" t="s">
        <v>193</v>
      </c>
      <c r="C59" s="60" t="s">
        <v>180</v>
      </c>
      <c r="D59" s="90" t="s">
        <v>181</v>
      </c>
      <c r="E59" s="90"/>
      <c r="F59" s="19">
        <v>1</v>
      </c>
      <c r="G59" s="19">
        <v>1</v>
      </c>
      <c r="H59" s="19">
        <v>1</v>
      </c>
      <c r="I59" s="19">
        <v>1</v>
      </c>
    </row>
    <row r="60" spans="1:9" ht="15">
      <c r="A60" s="19"/>
      <c r="B60" s="38" t="s">
        <v>43</v>
      </c>
      <c r="C60" s="60"/>
      <c r="D60" s="90"/>
      <c r="E60" s="90"/>
      <c r="F60" s="19"/>
      <c r="G60" s="19"/>
      <c r="H60" s="19"/>
      <c r="I60" s="19"/>
    </row>
    <row r="61" spans="1:9" ht="15">
      <c r="A61" s="19"/>
      <c r="B61" s="38" t="s">
        <v>182</v>
      </c>
      <c r="C61" s="60" t="s">
        <v>183</v>
      </c>
      <c r="D61" s="90" t="s">
        <v>184</v>
      </c>
      <c r="E61" s="90"/>
      <c r="F61" s="60">
        <v>282861499</v>
      </c>
      <c r="G61" s="60">
        <v>282861499</v>
      </c>
      <c r="H61" s="19">
        <v>282861499</v>
      </c>
      <c r="I61" s="63">
        <v>282861499</v>
      </c>
    </row>
    <row r="62" spans="1:9" ht="15">
      <c r="A62" s="19"/>
      <c r="B62" s="38" t="s">
        <v>44</v>
      </c>
      <c r="C62" s="60"/>
      <c r="D62" s="90"/>
      <c r="E62" s="90"/>
      <c r="F62" s="19"/>
      <c r="G62" s="19"/>
      <c r="H62" s="19"/>
      <c r="I62" s="19"/>
    </row>
    <row r="63" spans="1:9" ht="15">
      <c r="A63" s="19"/>
      <c r="B63" s="38" t="s">
        <v>185</v>
      </c>
      <c r="C63" s="60" t="s">
        <v>186</v>
      </c>
      <c r="D63" s="90" t="s">
        <v>184</v>
      </c>
      <c r="E63" s="90"/>
      <c r="F63" s="19">
        <v>42</v>
      </c>
      <c r="G63" s="19">
        <v>81</v>
      </c>
      <c r="H63" s="19">
        <v>45</v>
      </c>
      <c r="I63" s="19">
        <v>100</v>
      </c>
    </row>
    <row r="65" spans="1:9" ht="42" customHeight="1">
      <c r="A65" s="88" t="s">
        <v>144</v>
      </c>
      <c r="B65" s="88"/>
      <c r="C65" s="88"/>
      <c r="D65" s="88"/>
      <c r="E65" s="88"/>
      <c r="F65" s="88"/>
      <c r="G65" s="88"/>
      <c r="H65" s="88"/>
      <c r="I65" s="88"/>
    </row>
    <row r="66" spans="1:9" ht="14.25">
      <c r="A66" s="125" t="s">
        <v>222</v>
      </c>
      <c r="B66" s="125"/>
      <c r="C66" s="125"/>
      <c r="D66" s="125"/>
      <c r="E66" s="125"/>
      <c r="F66" s="125"/>
      <c r="G66" s="125"/>
      <c r="H66" s="125"/>
      <c r="I66" s="125"/>
    </row>
    <row r="68" spans="1:9" ht="15">
      <c r="A68" s="19" t="s">
        <v>14</v>
      </c>
      <c r="B68" s="19"/>
      <c r="C68" s="19"/>
      <c r="D68" s="19"/>
      <c r="E68" s="78"/>
      <c r="F68" s="78"/>
      <c r="G68" s="120"/>
      <c r="H68" s="120"/>
      <c r="I68" s="19"/>
    </row>
    <row r="72" spans="1:9" ht="15">
      <c r="A72" s="88" t="s">
        <v>195</v>
      </c>
      <c r="B72" s="88"/>
      <c r="C72" s="95" t="s">
        <v>8</v>
      </c>
      <c r="D72" s="95"/>
      <c r="E72" s="95"/>
      <c r="F72" s="6"/>
      <c r="G72" s="6"/>
      <c r="H72" s="95" t="s">
        <v>196</v>
      </c>
      <c r="I72" s="95"/>
    </row>
    <row r="73" spans="1:9" ht="15">
      <c r="A73" s="7"/>
      <c r="C73" s="85" t="s">
        <v>6</v>
      </c>
      <c r="D73" s="85"/>
      <c r="E73" s="85"/>
      <c r="F73" s="6"/>
      <c r="G73" s="6"/>
      <c r="H73" s="85" t="s">
        <v>7</v>
      </c>
      <c r="I73" s="85"/>
    </row>
    <row r="74" spans="1:9" ht="15">
      <c r="A74" s="87" t="s">
        <v>197</v>
      </c>
      <c r="B74" s="87"/>
      <c r="C74" s="86" t="s">
        <v>8</v>
      </c>
      <c r="D74" s="86"/>
      <c r="E74" s="86"/>
      <c r="F74" s="16"/>
      <c r="G74" s="16"/>
      <c r="H74" s="86" t="s">
        <v>198</v>
      </c>
      <c r="I74" s="86"/>
    </row>
    <row r="75" spans="1:9" ht="15">
      <c r="A75" s="7"/>
      <c r="B75" s="12"/>
      <c r="C75" s="85" t="s">
        <v>6</v>
      </c>
      <c r="D75" s="85"/>
      <c r="E75" s="85"/>
      <c r="F75" s="6"/>
      <c r="G75" s="6"/>
      <c r="H75" s="85" t="s">
        <v>7</v>
      </c>
      <c r="I75" s="85"/>
    </row>
  </sheetData>
  <sheetProtection/>
  <mergeCells count="110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35:E35"/>
    <mergeCell ref="I22:I23"/>
    <mergeCell ref="E22:H22"/>
    <mergeCell ref="E23:F23"/>
    <mergeCell ref="G23:H23"/>
    <mergeCell ref="G24:H24"/>
    <mergeCell ref="E24:F24"/>
    <mergeCell ref="E25:F25"/>
    <mergeCell ref="H31:I31"/>
    <mergeCell ref="H32:I32"/>
    <mergeCell ref="H33:I33"/>
    <mergeCell ref="H34:I34"/>
    <mergeCell ref="D29:E29"/>
    <mergeCell ref="D30:E30"/>
    <mergeCell ref="H30:I30"/>
    <mergeCell ref="G25:H25"/>
    <mergeCell ref="F29:G29"/>
    <mergeCell ref="H29:I29"/>
    <mergeCell ref="F30:G30"/>
    <mergeCell ref="C22:C23"/>
    <mergeCell ref="D22:D23"/>
    <mergeCell ref="H37:I37"/>
    <mergeCell ref="H38:I38"/>
    <mergeCell ref="A40:I40"/>
    <mergeCell ref="F31:G31"/>
    <mergeCell ref="F32:G32"/>
    <mergeCell ref="F33:G33"/>
    <mergeCell ref="D31:E31"/>
    <mergeCell ref="D32:E32"/>
    <mergeCell ref="D33:E33"/>
    <mergeCell ref="D37:E37"/>
    <mergeCell ref="A41:I41"/>
    <mergeCell ref="F34:G34"/>
    <mergeCell ref="F35:G35"/>
    <mergeCell ref="F36:G36"/>
    <mergeCell ref="F37:G37"/>
    <mergeCell ref="F38:G38"/>
    <mergeCell ref="D36:E36"/>
    <mergeCell ref="D34:E34"/>
    <mergeCell ref="H36:I36"/>
    <mergeCell ref="D38:E38"/>
    <mergeCell ref="G50:H50"/>
    <mergeCell ref="E43:F43"/>
    <mergeCell ref="G43:H43"/>
    <mergeCell ref="A45:I45"/>
    <mergeCell ref="A27:I27"/>
    <mergeCell ref="A47:A48"/>
    <mergeCell ref="B47:B48"/>
    <mergeCell ref="E47:H47"/>
    <mergeCell ref="I47:I48"/>
    <mergeCell ref="H35:I35"/>
    <mergeCell ref="E51:F51"/>
    <mergeCell ref="G51:H51"/>
    <mergeCell ref="C47:D47"/>
    <mergeCell ref="A52:I52"/>
    <mergeCell ref="D54:E54"/>
    <mergeCell ref="E48:F48"/>
    <mergeCell ref="G48:H48"/>
    <mergeCell ref="E49:F49"/>
    <mergeCell ref="G49:H49"/>
    <mergeCell ref="E50:F50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A65:I65"/>
    <mergeCell ref="A66:I66"/>
    <mergeCell ref="E68:F68"/>
    <mergeCell ref="G68:H68"/>
    <mergeCell ref="C75:E75"/>
    <mergeCell ref="H75:I75"/>
    <mergeCell ref="A72:B72"/>
    <mergeCell ref="C72:E72"/>
    <mergeCell ref="H72:I72"/>
    <mergeCell ref="C73:E73"/>
    <mergeCell ref="H73:I73"/>
    <mergeCell ref="A74:B74"/>
    <mergeCell ref="C74:E74"/>
    <mergeCell ref="H74:I7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2" r:id="rId1"/>
  <rowBreaks count="3" manualBreakCount="3">
    <brk id="21" max="8" man="1"/>
    <brk id="25" max="8" man="1"/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7"/>
  <sheetViews>
    <sheetView view="pageBreakPreview" zoomScaleSheetLayoutView="100" zoomScalePageLayoutView="0" workbookViewId="0" topLeftCell="A14">
      <selection activeCell="G15" sqref="G15:H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77" t="s">
        <v>0</v>
      </c>
      <c r="I1" s="77"/>
      <c r="J1" s="77"/>
    </row>
    <row r="2" spans="3:10" ht="15.75" customHeight="1">
      <c r="C2" s="6"/>
      <c r="D2" s="6"/>
      <c r="E2" s="6"/>
      <c r="F2" s="6"/>
      <c r="G2" s="6"/>
      <c r="H2" s="77" t="s">
        <v>1</v>
      </c>
      <c r="I2" s="77"/>
      <c r="J2" s="77"/>
    </row>
    <row r="3" spans="3:10" ht="15.75" customHeight="1">
      <c r="C3" s="6"/>
      <c r="D3" s="6"/>
      <c r="E3" s="6"/>
      <c r="F3" s="6"/>
      <c r="G3" s="6"/>
      <c r="H3" s="77" t="s">
        <v>2</v>
      </c>
      <c r="I3" s="77"/>
      <c r="J3" s="77"/>
    </row>
    <row r="4" spans="1:10" ht="15">
      <c r="A4" s="1"/>
      <c r="B4" s="1"/>
      <c r="C4" s="6"/>
      <c r="D4" s="6"/>
      <c r="E4" s="6"/>
      <c r="F4" s="6"/>
      <c r="G4" s="6"/>
      <c r="H4" s="77" t="s">
        <v>9</v>
      </c>
      <c r="I4" s="77"/>
      <c r="J4" s="77"/>
    </row>
    <row r="5" spans="1:10" ht="15">
      <c r="A5" s="6"/>
      <c r="B5" s="6"/>
      <c r="C5" s="6"/>
      <c r="D5" s="6"/>
      <c r="E5" s="6"/>
      <c r="F5" s="6"/>
      <c r="G5" s="6"/>
      <c r="H5" s="77" t="s">
        <v>12</v>
      </c>
      <c r="I5" s="77"/>
      <c r="J5" s="77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25">
      <c r="A7" s="76" t="s">
        <v>100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>
      <c r="A10" s="87" t="s">
        <v>169</v>
      </c>
      <c r="B10" s="87"/>
      <c r="C10" s="87"/>
      <c r="D10" s="87"/>
      <c r="E10" s="87"/>
      <c r="F10" s="87"/>
      <c r="G10" s="84">
        <v>15</v>
      </c>
      <c r="H10" s="84"/>
      <c r="I10" s="97" t="s">
        <v>166</v>
      </c>
      <c r="J10" s="97"/>
    </row>
    <row r="11" spans="1:10" ht="34.5" customHeight="1">
      <c r="A11" s="91" t="s">
        <v>18</v>
      </c>
      <c r="B11" s="91"/>
      <c r="C11" s="91"/>
      <c r="D11" s="91"/>
      <c r="E11" s="91"/>
      <c r="F11" s="91"/>
      <c r="G11" s="80" t="s">
        <v>149</v>
      </c>
      <c r="H11" s="80"/>
      <c r="I11" s="80" t="s">
        <v>147</v>
      </c>
      <c r="J11" s="80"/>
    </row>
    <row r="12" spans="1:10" ht="18.75" customHeight="1">
      <c r="A12" s="10"/>
      <c r="B12" s="45"/>
      <c r="C12" s="10"/>
      <c r="D12" s="10"/>
      <c r="E12" s="10"/>
      <c r="F12" s="10"/>
      <c r="G12" s="49"/>
      <c r="H12" s="49"/>
      <c r="I12" s="49"/>
      <c r="J12" s="49"/>
    </row>
    <row r="13" spans="1:10" ht="33" customHeight="1">
      <c r="A13" s="87" t="s">
        <v>170</v>
      </c>
      <c r="B13" s="87"/>
      <c r="C13" s="87"/>
      <c r="D13" s="87"/>
      <c r="E13" s="87"/>
      <c r="F13" s="87"/>
      <c r="G13" s="84">
        <v>151</v>
      </c>
      <c r="H13" s="84"/>
      <c r="I13" s="97" t="s">
        <v>166</v>
      </c>
      <c r="J13" s="97"/>
    </row>
    <row r="14" spans="1:10" ht="66.75" customHeight="1">
      <c r="A14" s="91" t="s">
        <v>19</v>
      </c>
      <c r="B14" s="91"/>
      <c r="C14" s="91"/>
      <c r="D14" s="91"/>
      <c r="E14" s="91"/>
      <c r="F14" s="91"/>
      <c r="G14" s="80" t="s">
        <v>159</v>
      </c>
      <c r="H14" s="80"/>
      <c r="I14" s="80" t="s">
        <v>147</v>
      </c>
      <c r="J14" s="80"/>
    </row>
    <row r="15" spans="1:10" ht="81" customHeight="1">
      <c r="A15" s="89" t="s">
        <v>171</v>
      </c>
      <c r="B15" s="89"/>
      <c r="C15" s="84" t="s">
        <v>172</v>
      </c>
      <c r="D15" s="84"/>
      <c r="E15" s="84" t="s">
        <v>173</v>
      </c>
      <c r="F15" s="84"/>
      <c r="G15" s="86" t="s">
        <v>174</v>
      </c>
      <c r="H15" s="86"/>
      <c r="I15" s="99">
        <v>22201100000</v>
      </c>
      <c r="J15" s="99"/>
    </row>
    <row r="16" spans="1:10" ht="66.75" customHeight="1">
      <c r="A16" s="85" t="s">
        <v>161</v>
      </c>
      <c r="B16" s="85"/>
      <c r="C16" s="85" t="s">
        <v>162</v>
      </c>
      <c r="D16" s="85"/>
      <c r="E16" s="85" t="s">
        <v>163</v>
      </c>
      <c r="F16" s="85"/>
      <c r="G16" s="80" t="s">
        <v>160</v>
      </c>
      <c r="H16" s="80"/>
      <c r="I16" s="80" t="s">
        <v>148</v>
      </c>
      <c r="J16" s="80"/>
    </row>
    <row r="17" spans="1:10" ht="21.75" customHeight="1">
      <c r="A17" s="10"/>
      <c r="B17" s="45"/>
      <c r="C17" s="10"/>
      <c r="D17" s="10"/>
      <c r="E17" s="10"/>
      <c r="F17" s="10"/>
      <c r="G17" s="15"/>
      <c r="H17" s="15"/>
      <c r="I17" s="15"/>
      <c r="J17" s="15"/>
    </row>
    <row r="18" spans="1:10" ht="15">
      <c r="A18" s="79" t="s">
        <v>101</v>
      </c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9" t="s">
        <v>201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28.5" customHeight="1">
      <c r="A21" s="79" t="s">
        <v>87</v>
      </c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21.75" customHeight="1">
      <c r="A22" s="79" t="s">
        <v>175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4" ht="93.75" customHeight="1">
      <c r="A23" s="98" t="s">
        <v>176</v>
      </c>
      <c r="B23" s="98"/>
      <c r="C23" s="98"/>
      <c r="D23" s="98"/>
      <c r="E23" s="98"/>
      <c r="F23" s="98"/>
      <c r="G23" s="98"/>
      <c r="H23" s="98"/>
      <c r="I23" s="98"/>
      <c r="J23" s="98"/>
      <c r="K23" s="61"/>
      <c r="L23" s="61"/>
      <c r="M23" s="61"/>
      <c r="N23" s="61"/>
    </row>
    <row r="24" spans="1:10" ht="26.25" customHeight="1">
      <c r="A24" s="79" t="s">
        <v>87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2" ht="15">
      <c r="A25" s="2"/>
      <c r="B25" s="2"/>
    </row>
    <row r="27" spans="1:2" ht="15">
      <c r="A27" s="2"/>
      <c r="B27" s="2"/>
    </row>
  </sheetData>
  <sheetProtection/>
  <mergeCells count="34">
    <mergeCell ref="G16:H16"/>
    <mergeCell ref="I16:J16"/>
    <mergeCell ref="A16:B16"/>
    <mergeCell ref="C16:D16"/>
    <mergeCell ref="E16:F16"/>
    <mergeCell ref="A15:B15"/>
    <mergeCell ref="C15:D15"/>
    <mergeCell ref="E15:F15"/>
    <mergeCell ref="G13:H13"/>
    <mergeCell ref="I13:J13"/>
    <mergeCell ref="G14:H14"/>
    <mergeCell ref="I14:J14"/>
    <mergeCell ref="G15:H15"/>
    <mergeCell ref="I15:J15"/>
    <mergeCell ref="A24:J24"/>
    <mergeCell ref="A22:J22"/>
    <mergeCell ref="A13:F13"/>
    <mergeCell ref="A10:F10"/>
    <mergeCell ref="A11:F11"/>
    <mergeCell ref="A18:J18"/>
    <mergeCell ref="A23:J23"/>
    <mergeCell ref="A14:F14"/>
    <mergeCell ref="A20:J20"/>
    <mergeCell ref="I11:J11"/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4">
      <selection activeCell="D12" sqref="D12:N12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9" t="s">
        <v>102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0.5" customHeight="1"/>
    <row r="3" spans="1:13" ht="15">
      <c r="A3" s="79" t="s">
        <v>103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ht="15">
      <c r="N4" s="53" t="s">
        <v>17</v>
      </c>
    </row>
    <row r="5" spans="1:14" ht="15.75" customHeight="1">
      <c r="A5" s="78" t="s">
        <v>20</v>
      </c>
      <c r="B5" s="78" t="s">
        <v>4</v>
      </c>
      <c r="C5" s="78" t="s">
        <v>96</v>
      </c>
      <c r="D5" s="78"/>
      <c r="E5" s="78"/>
      <c r="F5" s="78"/>
      <c r="G5" s="78" t="s">
        <v>97</v>
      </c>
      <c r="H5" s="78"/>
      <c r="I5" s="78"/>
      <c r="J5" s="78"/>
      <c r="K5" s="78" t="s">
        <v>98</v>
      </c>
      <c r="L5" s="78"/>
      <c r="M5" s="78"/>
      <c r="N5" s="78"/>
    </row>
    <row r="6" spans="1:14" ht="54.75" customHeight="1">
      <c r="A6" s="78"/>
      <c r="B6" s="78"/>
      <c r="C6" s="19" t="s">
        <v>21</v>
      </c>
      <c r="D6" s="19" t="s">
        <v>22</v>
      </c>
      <c r="E6" s="19" t="s">
        <v>23</v>
      </c>
      <c r="F6" s="21" t="s">
        <v>30</v>
      </c>
      <c r="G6" s="19" t="s">
        <v>21</v>
      </c>
      <c r="H6" s="19" t="s">
        <v>22</v>
      </c>
      <c r="I6" s="19" t="s">
        <v>23</v>
      </c>
      <c r="J6" s="19" t="s">
        <v>29</v>
      </c>
      <c r="K6" s="19" t="s">
        <v>21</v>
      </c>
      <c r="L6" s="19" t="s">
        <v>22</v>
      </c>
      <c r="M6" s="19" t="s">
        <v>23</v>
      </c>
      <c r="N6" s="19" t="s">
        <v>32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6.5">
      <c r="A8" s="19"/>
      <c r="B8" s="20" t="s">
        <v>24</v>
      </c>
      <c r="C8" s="19"/>
      <c r="D8" s="19" t="s">
        <v>25</v>
      </c>
      <c r="E8" s="19" t="s">
        <v>25</v>
      </c>
      <c r="F8" s="19"/>
      <c r="G8" s="19"/>
      <c r="H8" s="19" t="s">
        <v>25</v>
      </c>
      <c r="I8" s="19" t="s">
        <v>25</v>
      </c>
      <c r="J8" s="19"/>
      <c r="K8" s="19"/>
      <c r="L8" s="19" t="s">
        <v>25</v>
      </c>
      <c r="M8" s="19" t="s">
        <v>25</v>
      </c>
      <c r="N8" s="19"/>
    </row>
    <row r="9" spans="1:14" ht="108.75">
      <c r="A9" s="19"/>
      <c r="B9" s="20" t="s">
        <v>27</v>
      </c>
      <c r="C9" s="19" t="s">
        <v>25</v>
      </c>
      <c r="D9" s="19"/>
      <c r="E9" s="19"/>
      <c r="F9" s="19"/>
      <c r="G9" s="19" t="s">
        <v>25</v>
      </c>
      <c r="H9" s="19"/>
      <c r="I9" s="19"/>
      <c r="J9" s="19"/>
      <c r="K9" s="19" t="s">
        <v>25</v>
      </c>
      <c r="L9" s="19"/>
      <c r="M9" s="19"/>
      <c r="N9" s="19"/>
    </row>
    <row r="10" spans="1:14" ht="78">
      <c r="A10" s="19"/>
      <c r="B10" s="20" t="s">
        <v>28</v>
      </c>
      <c r="C10" s="19" t="s">
        <v>25</v>
      </c>
      <c r="D10" s="19">
        <v>55829000</v>
      </c>
      <c r="E10" s="19">
        <f>D10</f>
        <v>55829000</v>
      </c>
      <c r="F10" s="19">
        <f>E10</f>
        <v>55829000</v>
      </c>
      <c r="G10" s="19" t="s">
        <v>25</v>
      </c>
      <c r="H10" s="19">
        <v>42787000</v>
      </c>
      <c r="I10" s="19">
        <f>H10</f>
        <v>42787000</v>
      </c>
      <c r="J10" s="19">
        <f>I10</f>
        <v>42787000</v>
      </c>
      <c r="K10" s="19" t="s">
        <v>25</v>
      </c>
      <c r="L10" s="19">
        <v>10000000</v>
      </c>
      <c r="M10" s="19">
        <f>L10</f>
        <v>10000000</v>
      </c>
      <c r="N10" s="19">
        <f>L10</f>
        <v>10000000</v>
      </c>
    </row>
    <row r="11" spans="1:14" ht="46.5">
      <c r="A11" s="19"/>
      <c r="B11" s="20" t="s">
        <v>26</v>
      </c>
      <c r="C11" s="19" t="s">
        <v>25</v>
      </c>
      <c r="D11" s="19"/>
      <c r="E11" s="19"/>
      <c r="F11" s="19"/>
      <c r="G11" s="19" t="s">
        <v>25</v>
      </c>
      <c r="H11" s="19"/>
      <c r="I11" s="19"/>
      <c r="J11" s="19"/>
      <c r="K11" s="19" t="s">
        <v>25</v>
      </c>
      <c r="L11" s="19"/>
      <c r="M11" s="19"/>
      <c r="N11" s="19"/>
    </row>
    <row r="12" spans="1:14" ht="15">
      <c r="A12" s="19"/>
      <c r="B12" s="19" t="s">
        <v>14</v>
      </c>
      <c r="C12" s="19"/>
      <c r="D12" s="19">
        <f>D10</f>
        <v>55829000</v>
      </c>
      <c r="E12" s="64">
        <f aca="true" t="shared" si="0" ref="E12:N12">E10</f>
        <v>55829000</v>
      </c>
      <c r="F12" s="64">
        <f t="shared" si="0"/>
        <v>55829000</v>
      </c>
      <c r="G12" s="64" t="str">
        <f t="shared" si="0"/>
        <v>Х</v>
      </c>
      <c r="H12" s="64">
        <f t="shared" si="0"/>
        <v>42787000</v>
      </c>
      <c r="I12" s="64">
        <f t="shared" si="0"/>
        <v>42787000</v>
      </c>
      <c r="J12" s="64">
        <f t="shared" si="0"/>
        <v>42787000</v>
      </c>
      <c r="K12" s="64" t="str">
        <f t="shared" si="0"/>
        <v>Х</v>
      </c>
      <c r="L12" s="64">
        <f t="shared" si="0"/>
        <v>10000000</v>
      </c>
      <c r="M12" s="64">
        <f t="shared" si="0"/>
        <v>10000000</v>
      </c>
      <c r="N12" s="64">
        <f t="shared" si="0"/>
        <v>10000000</v>
      </c>
    </row>
    <row r="14" spans="1:13" ht="15">
      <c r="A14" s="79" t="s">
        <v>104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ht="15">
      <c r="N15" s="53" t="s">
        <v>17</v>
      </c>
    </row>
    <row r="16" spans="1:14" ht="15" customHeight="1">
      <c r="A16" s="78" t="s">
        <v>20</v>
      </c>
      <c r="B16" s="78" t="s">
        <v>4</v>
      </c>
      <c r="C16" s="101" t="s">
        <v>15</v>
      </c>
      <c r="D16" s="101"/>
      <c r="E16" s="101"/>
      <c r="F16" s="101"/>
      <c r="G16" s="101"/>
      <c r="H16" s="101"/>
      <c r="I16" s="104" t="s">
        <v>99</v>
      </c>
      <c r="J16" s="105"/>
      <c r="K16" s="105"/>
      <c r="L16" s="105"/>
      <c r="M16" s="105"/>
      <c r="N16" s="106"/>
    </row>
    <row r="17" spans="1:14" ht="15" customHeight="1">
      <c r="A17" s="78"/>
      <c r="B17" s="78"/>
      <c r="C17" s="100" t="s">
        <v>21</v>
      </c>
      <c r="D17" s="100"/>
      <c r="E17" s="100" t="s">
        <v>22</v>
      </c>
      <c r="F17" s="100"/>
      <c r="G17" s="100" t="s">
        <v>23</v>
      </c>
      <c r="H17" s="100" t="s">
        <v>30</v>
      </c>
      <c r="I17" s="100" t="s">
        <v>21</v>
      </c>
      <c r="J17" s="100"/>
      <c r="K17" s="100" t="s">
        <v>22</v>
      </c>
      <c r="L17" s="100"/>
      <c r="M17" s="100" t="s">
        <v>23</v>
      </c>
      <c r="N17" s="100" t="s">
        <v>31</v>
      </c>
    </row>
    <row r="18" spans="1:14" ht="31.5" customHeight="1">
      <c r="A18" s="78"/>
      <c r="B18" s="78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5">
      <c r="A19" s="19">
        <v>1</v>
      </c>
      <c r="B19" s="19">
        <v>2</v>
      </c>
      <c r="C19" s="101">
        <v>3</v>
      </c>
      <c r="D19" s="101"/>
      <c r="E19" s="101">
        <v>4</v>
      </c>
      <c r="F19" s="101"/>
      <c r="G19" s="24">
        <v>5</v>
      </c>
      <c r="H19" s="24">
        <v>6</v>
      </c>
      <c r="I19" s="101">
        <v>7</v>
      </c>
      <c r="J19" s="101"/>
      <c r="K19" s="101">
        <v>8</v>
      </c>
      <c r="L19" s="101"/>
      <c r="M19" s="24">
        <v>9</v>
      </c>
      <c r="N19" s="24">
        <v>10</v>
      </c>
    </row>
    <row r="20" spans="1:14" ht="46.5">
      <c r="A20" s="19"/>
      <c r="B20" s="20" t="s">
        <v>24</v>
      </c>
      <c r="C20" s="90"/>
      <c r="D20" s="90"/>
      <c r="E20" s="90" t="s">
        <v>25</v>
      </c>
      <c r="F20" s="90"/>
      <c r="G20" s="25" t="s">
        <v>25</v>
      </c>
      <c r="H20" s="25"/>
      <c r="I20" s="90"/>
      <c r="J20" s="90"/>
      <c r="K20" s="90" t="s">
        <v>25</v>
      </c>
      <c r="L20" s="90"/>
      <c r="M20" s="25" t="s">
        <v>25</v>
      </c>
      <c r="N20" s="25"/>
    </row>
    <row r="21" spans="1:14" ht="108.75">
      <c r="A21" s="19"/>
      <c r="B21" s="20" t="s">
        <v>27</v>
      </c>
      <c r="C21" s="90" t="s">
        <v>25</v>
      </c>
      <c r="D21" s="90"/>
      <c r="E21" s="90"/>
      <c r="F21" s="90"/>
      <c r="G21" s="25"/>
      <c r="H21" s="25"/>
      <c r="I21" s="90" t="s">
        <v>25</v>
      </c>
      <c r="J21" s="90"/>
      <c r="K21" s="90"/>
      <c r="L21" s="90"/>
      <c r="M21" s="25"/>
      <c r="N21" s="25"/>
    </row>
    <row r="22" spans="1:14" ht="78">
      <c r="A22" s="19"/>
      <c r="B22" s="20" t="s">
        <v>28</v>
      </c>
      <c r="C22" s="90" t="s">
        <v>25</v>
      </c>
      <c r="D22" s="90"/>
      <c r="E22" s="90">
        <v>10000000</v>
      </c>
      <c r="F22" s="90"/>
      <c r="G22" s="25">
        <f>E22</f>
        <v>10000000</v>
      </c>
      <c r="H22" s="25">
        <f>E22</f>
        <v>10000000</v>
      </c>
      <c r="I22" s="90" t="s">
        <v>25</v>
      </c>
      <c r="J22" s="90"/>
      <c r="K22" s="90">
        <v>10000000</v>
      </c>
      <c r="L22" s="90"/>
      <c r="M22" s="25">
        <f>K22</f>
        <v>10000000</v>
      </c>
      <c r="N22" s="25">
        <f>K22</f>
        <v>10000000</v>
      </c>
    </row>
    <row r="23" spans="1:14" ht="46.5">
      <c r="A23" s="19"/>
      <c r="B23" s="20" t="s">
        <v>26</v>
      </c>
      <c r="C23" s="90" t="s">
        <v>25</v>
      </c>
      <c r="D23" s="90"/>
      <c r="E23" s="90"/>
      <c r="F23" s="90"/>
      <c r="G23" s="25"/>
      <c r="H23" s="25"/>
      <c r="I23" s="90" t="s">
        <v>25</v>
      </c>
      <c r="J23" s="90"/>
      <c r="K23" s="90"/>
      <c r="L23" s="90"/>
      <c r="M23" s="25"/>
      <c r="N23" s="25"/>
    </row>
    <row r="24" spans="1:14" ht="15">
      <c r="A24" s="19"/>
      <c r="B24" s="19" t="s">
        <v>14</v>
      </c>
      <c r="C24" s="103"/>
      <c r="D24" s="103"/>
      <c r="E24" s="102">
        <f>E22</f>
        <v>10000000</v>
      </c>
      <c r="F24" s="102"/>
      <c r="G24" s="42">
        <f>G22</f>
        <v>10000000</v>
      </c>
      <c r="H24" s="42">
        <f>H22</f>
        <v>10000000</v>
      </c>
      <c r="I24" s="103"/>
      <c r="J24" s="103"/>
      <c r="K24" s="103">
        <f>K22</f>
        <v>10000000</v>
      </c>
      <c r="L24" s="103"/>
      <c r="M24" s="22">
        <f>M22</f>
        <v>10000000</v>
      </c>
      <c r="N24" s="22">
        <f>N22</f>
        <v>10000000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7"/>
  <sheetViews>
    <sheetView view="pageBreakPreview" zoomScaleSheetLayoutView="100" zoomScalePageLayoutView="0" workbookViewId="0" topLeftCell="A31">
      <selection activeCell="N36" sqref="N36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0.5" customHeight="1"/>
    <row r="3" spans="1:13" ht="15">
      <c r="A3" s="79" t="s">
        <v>105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ht="15">
      <c r="N4" s="53" t="s">
        <v>17</v>
      </c>
    </row>
    <row r="5" spans="1:14" ht="15.75" customHeight="1">
      <c r="A5" s="78" t="s">
        <v>34</v>
      </c>
      <c r="B5" s="78" t="s">
        <v>4</v>
      </c>
      <c r="C5" s="78" t="s">
        <v>96</v>
      </c>
      <c r="D5" s="78"/>
      <c r="E5" s="78"/>
      <c r="F5" s="78"/>
      <c r="G5" s="78" t="s">
        <v>97</v>
      </c>
      <c r="H5" s="78"/>
      <c r="I5" s="78"/>
      <c r="J5" s="78"/>
      <c r="K5" s="78" t="s">
        <v>98</v>
      </c>
      <c r="L5" s="78"/>
      <c r="M5" s="78"/>
      <c r="N5" s="78"/>
    </row>
    <row r="6" spans="1:14" ht="69.75" customHeight="1">
      <c r="A6" s="78"/>
      <c r="B6" s="78"/>
      <c r="C6" s="19" t="s">
        <v>21</v>
      </c>
      <c r="D6" s="19" t="s">
        <v>22</v>
      </c>
      <c r="E6" s="19" t="s">
        <v>23</v>
      </c>
      <c r="F6" s="21" t="s">
        <v>30</v>
      </c>
      <c r="G6" s="19" t="s">
        <v>21</v>
      </c>
      <c r="H6" s="19" t="s">
        <v>22</v>
      </c>
      <c r="I6" s="19" t="s">
        <v>23</v>
      </c>
      <c r="J6" s="19" t="s">
        <v>29</v>
      </c>
      <c r="K6" s="19" t="s">
        <v>21</v>
      </c>
      <c r="L6" s="19" t="s">
        <v>22</v>
      </c>
      <c r="M6" s="19" t="s">
        <v>23</v>
      </c>
      <c r="N6" s="19" t="s">
        <v>32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62.25">
      <c r="A8" s="19">
        <v>3122</v>
      </c>
      <c r="B8" s="20" t="s">
        <v>177</v>
      </c>
      <c r="C8" s="19"/>
      <c r="D8" s="56">
        <v>55829000</v>
      </c>
      <c r="E8" s="19">
        <f>D8</f>
        <v>55829000</v>
      </c>
      <c r="F8" s="19">
        <f>C8+D8</f>
        <v>55829000</v>
      </c>
      <c r="G8" s="19"/>
      <c r="H8" s="56">
        <v>42787000</v>
      </c>
      <c r="I8" s="19">
        <f>H8</f>
        <v>42787000</v>
      </c>
      <c r="J8" s="19">
        <f>G8+H8</f>
        <v>42787000</v>
      </c>
      <c r="K8" s="19"/>
      <c r="L8" s="19">
        <v>10000000</v>
      </c>
      <c r="M8" s="19">
        <f>L8</f>
        <v>10000000</v>
      </c>
      <c r="N8" s="19">
        <f>K8+L8</f>
        <v>10000000</v>
      </c>
    </row>
    <row r="9" spans="1:14" ht="1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>
      <c r="A12" s="19"/>
      <c r="B12" s="19" t="s">
        <v>14</v>
      </c>
      <c r="C12" s="19"/>
      <c r="D12" s="19">
        <f>SUM(D8:D11)</f>
        <v>55829000</v>
      </c>
      <c r="E12" s="56">
        <f aca="true" t="shared" si="0" ref="E12:N12">SUM(E8:E11)</f>
        <v>55829000</v>
      </c>
      <c r="F12" s="56">
        <f t="shared" si="0"/>
        <v>55829000</v>
      </c>
      <c r="G12" s="56">
        <f t="shared" si="0"/>
        <v>0</v>
      </c>
      <c r="H12" s="56">
        <f t="shared" si="0"/>
        <v>42787000</v>
      </c>
      <c r="I12" s="56">
        <f t="shared" si="0"/>
        <v>42787000</v>
      </c>
      <c r="J12" s="56">
        <f t="shared" si="0"/>
        <v>42787000</v>
      </c>
      <c r="K12" s="56">
        <f t="shared" si="0"/>
        <v>0</v>
      </c>
      <c r="L12" s="56">
        <f t="shared" si="0"/>
        <v>10000000</v>
      </c>
      <c r="M12" s="56">
        <f t="shared" si="0"/>
        <v>10000000</v>
      </c>
      <c r="N12" s="56">
        <f t="shared" si="0"/>
        <v>10000000</v>
      </c>
    </row>
    <row r="14" spans="1:13" ht="15">
      <c r="A14" s="79" t="s">
        <v>106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4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3" t="s">
        <v>17</v>
      </c>
    </row>
    <row r="16" spans="1:14" ht="15">
      <c r="A16" s="78" t="s">
        <v>35</v>
      </c>
      <c r="B16" s="78" t="s">
        <v>4</v>
      </c>
      <c r="C16" s="78" t="s">
        <v>96</v>
      </c>
      <c r="D16" s="78"/>
      <c r="E16" s="78"/>
      <c r="F16" s="78"/>
      <c r="G16" s="78" t="s">
        <v>97</v>
      </c>
      <c r="H16" s="78"/>
      <c r="I16" s="78"/>
      <c r="J16" s="78"/>
      <c r="K16" s="78" t="s">
        <v>98</v>
      </c>
      <c r="L16" s="78"/>
      <c r="M16" s="78"/>
      <c r="N16" s="78"/>
    </row>
    <row r="17" spans="1:14" ht="69.75" customHeight="1">
      <c r="A17" s="78"/>
      <c r="B17" s="78"/>
      <c r="C17" s="19" t="s">
        <v>21</v>
      </c>
      <c r="D17" s="19" t="s">
        <v>22</v>
      </c>
      <c r="E17" s="19" t="s">
        <v>23</v>
      </c>
      <c r="F17" s="21" t="s">
        <v>30</v>
      </c>
      <c r="G17" s="19" t="s">
        <v>21</v>
      </c>
      <c r="H17" s="19" t="s">
        <v>22</v>
      </c>
      <c r="I17" s="19" t="s">
        <v>23</v>
      </c>
      <c r="J17" s="19" t="s">
        <v>29</v>
      </c>
      <c r="K17" s="19" t="s">
        <v>21</v>
      </c>
      <c r="L17" s="19" t="s">
        <v>22</v>
      </c>
      <c r="M17" s="19" t="s">
        <v>23</v>
      </c>
      <c r="N17" s="19" t="s">
        <v>32</v>
      </c>
    </row>
    <row r="18" spans="1:14" ht="15" customHeight="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ht="1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/>
      <c r="B23" s="19" t="s">
        <v>14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79" t="s">
        <v>107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11"/>
    </row>
    <row r="26" ht="15">
      <c r="N26" s="53" t="s">
        <v>17</v>
      </c>
    </row>
    <row r="27" spans="1:14" ht="15">
      <c r="A27" s="78" t="s">
        <v>34</v>
      </c>
      <c r="B27" s="78" t="s">
        <v>4</v>
      </c>
      <c r="C27" s="101" t="s">
        <v>15</v>
      </c>
      <c r="D27" s="101"/>
      <c r="E27" s="101"/>
      <c r="F27" s="101"/>
      <c r="G27" s="101"/>
      <c r="H27" s="101"/>
      <c r="I27" s="104" t="s">
        <v>99</v>
      </c>
      <c r="J27" s="105"/>
      <c r="K27" s="105"/>
      <c r="L27" s="105"/>
      <c r="M27" s="105"/>
      <c r="N27" s="106"/>
    </row>
    <row r="28" spans="1:14" ht="14.25">
      <c r="A28" s="78"/>
      <c r="B28" s="78"/>
      <c r="C28" s="100" t="s">
        <v>21</v>
      </c>
      <c r="D28" s="100"/>
      <c r="E28" s="100" t="s">
        <v>22</v>
      </c>
      <c r="F28" s="100"/>
      <c r="G28" s="100" t="s">
        <v>23</v>
      </c>
      <c r="H28" s="100" t="s">
        <v>30</v>
      </c>
      <c r="I28" s="100" t="s">
        <v>21</v>
      </c>
      <c r="J28" s="100"/>
      <c r="K28" s="100" t="s">
        <v>22</v>
      </c>
      <c r="L28" s="100"/>
      <c r="M28" s="100" t="s">
        <v>23</v>
      </c>
      <c r="N28" s="100" t="s">
        <v>31</v>
      </c>
    </row>
    <row r="29" spans="1:14" ht="55.5" customHeight="1">
      <c r="A29" s="78"/>
      <c r="B29" s="78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5">
      <c r="A30" s="19">
        <v>1</v>
      </c>
      <c r="B30" s="19">
        <v>2</v>
      </c>
      <c r="C30" s="101">
        <v>3</v>
      </c>
      <c r="D30" s="101"/>
      <c r="E30" s="101">
        <v>4</v>
      </c>
      <c r="F30" s="101"/>
      <c r="G30" s="24">
        <v>5</v>
      </c>
      <c r="H30" s="24">
        <v>6</v>
      </c>
      <c r="I30" s="101">
        <v>7</v>
      </c>
      <c r="J30" s="101"/>
      <c r="K30" s="101">
        <v>8</v>
      </c>
      <c r="L30" s="101"/>
      <c r="M30" s="24">
        <v>9</v>
      </c>
      <c r="N30" s="24">
        <v>10</v>
      </c>
    </row>
    <row r="31" spans="1:14" ht="62.25">
      <c r="A31" s="19">
        <v>3122</v>
      </c>
      <c r="B31" s="20" t="s">
        <v>177</v>
      </c>
      <c r="C31" s="90"/>
      <c r="D31" s="90"/>
      <c r="E31" s="90">
        <v>10000000</v>
      </c>
      <c r="F31" s="90"/>
      <c r="G31" s="25">
        <f>E31</f>
        <v>10000000</v>
      </c>
      <c r="H31" s="25">
        <f>C31+E31</f>
        <v>10000000</v>
      </c>
      <c r="I31" s="90"/>
      <c r="J31" s="90"/>
      <c r="K31" s="90">
        <v>10000000</v>
      </c>
      <c r="L31" s="90"/>
      <c r="M31" s="25">
        <f>K31</f>
        <v>10000000</v>
      </c>
      <c r="N31" s="25">
        <f>I31+K31</f>
        <v>10000000</v>
      </c>
    </row>
    <row r="32" spans="1:14" ht="15">
      <c r="A32" s="19"/>
      <c r="B32" s="20"/>
      <c r="C32" s="90"/>
      <c r="D32" s="90"/>
      <c r="E32" s="90"/>
      <c r="F32" s="90"/>
      <c r="G32" s="25"/>
      <c r="H32" s="25"/>
      <c r="I32" s="90"/>
      <c r="J32" s="90"/>
      <c r="K32" s="90"/>
      <c r="L32" s="90"/>
      <c r="M32" s="25"/>
      <c r="N32" s="25"/>
    </row>
    <row r="33" spans="1:14" ht="15">
      <c r="A33" s="19"/>
      <c r="B33" s="20"/>
      <c r="C33" s="90"/>
      <c r="D33" s="90"/>
      <c r="E33" s="90"/>
      <c r="F33" s="90"/>
      <c r="G33" s="25"/>
      <c r="H33" s="25"/>
      <c r="I33" s="90"/>
      <c r="J33" s="90"/>
      <c r="K33" s="90"/>
      <c r="L33" s="90"/>
      <c r="M33" s="25"/>
      <c r="N33" s="25"/>
    </row>
    <row r="34" spans="1:14" ht="15">
      <c r="A34" s="19"/>
      <c r="B34" s="20"/>
      <c r="C34" s="90"/>
      <c r="D34" s="90"/>
      <c r="E34" s="90"/>
      <c r="F34" s="90"/>
      <c r="G34" s="25"/>
      <c r="H34" s="25"/>
      <c r="I34" s="90"/>
      <c r="J34" s="90"/>
      <c r="K34" s="90"/>
      <c r="L34" s="90"/>
      <c r="M34" s="25"/>
      <c r="N34" s="25"/>
    </row>
    <row r="35" spans="1:14" ht="15">
      <c r="A35" s="19"/>
      <c r="B35" s="19" t="s">
        <v>14</v>
      </c>
      <c r="C35" s="103"/>
      <c r="D35" s="103"/>
      <c r="E35" s="103">
        <f>E31</f>
        <v>10000000</v>
      </c>
      <c r="F35" s="103"/>
      <c r="G35" s="22">
        <f>G31</f>
        <v>10000000</v>
      </c>
      <c r="H35" s="22">
        <f>H31</f>
        <v>10000000</v>
      </c>
      <c r="I35" s="103"/>
      <c r="J35" s="103"/>
      <c r="K35" s="103">
        <f>K31</f>
        <v>10000000</v>
      </c>
      <c r="L35" s="103"/>
      <c r="M35" s="22">
        <f>M31</f>
        <v>10000000</v>
      </c>
      <c r="N35" s="22">
        <f>N31</f>
        <v>10000000</v>
      </c>
    </row>
    <row r="37" spans="1:14" ht="15.75" customHeight="1">
      <c r="A37" s="79" t="s">
        <v>108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11"/>
    </row>
    <row r="38" ht="15">
      <c r="N38" s="53" t="s">
        <v>17</v>
      </c>
    </row>
    <row r="39" spans="1:14" ht="15">
      <c r="A39" s="78" t="s">
        <v>35</v>
      </c>
      <c r="B39" s="78" t="s">
        <v>4</v>
      </c>
      <c r="C39" s="101" t="s">
        <v>15</v>
      </c>
      <c r="D39" s="101"/>
      <c r="E39" s="101"/>
      <c r="F39" s="101"/>
      <c r="G39" s="101"/>
      <c r="H39" s="101"/>
      <c r="I39" s="104" t="s">
        <v>99</v>
      </c>
      <c r="J39" s="105"/>
      <c r="K39" s="105"/>
      <c r="L39" s="105"/>
      <c r="M39" s="105"/>
      <c r="N39" s="106"/>
    </row>
    <row r="40" spans="1:14" ht="14.25">
      <c r="A40" s="78"/>
      <c r="B40" s="78"/>
      <c r="C40" s="100" t="s">
        <v>21</v>
      </c>
      <c r="D40" s="100"/>
      <c r="E40" s="100" t="s">
        <v>22</v>
      </c>
      <c r="F40" s="100"/>
      <c r="G40" s="100" t="s">
        <v>23</v>
      </c>
      <c r="H40" s="100" t="s">
        <v>30</v>
      </c>
      <c r="I40" s="100" t="s">
        <v>21</v>
      </c>
      <c r="J40" s="100"/>
      <c r="K40" s="100" t="s">
        <v>22</v>
      </c>
      <c r="L40" s="100"/>
      <c r="M40" s="100" t="s">
        <v>23</v>
      </c>
      <c r="N40" s="100" t="s">
        <v>31</v>
      </c>
    </row>
    <row r="41" spans="1:14" ht="55.5" customHeight="1">
      <c r="A41" s="78"/>
      <c r="B41" s="78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ht="15">
      <c r="A42" s="19">
        <v>1</v>
      </c>
      <c r="B42" s="19">
        <v>2</v>
      </c>
      <c r="C42" s="101">
        <v>3</v>
      </c>
      <c r="D42" s="101"/>
      <c r="E42" s="101">
        <v>4</v>
      </c>
      <c r="F42" s="101"/>
      <c r="G42" s="24">
        <v>5</v>
      </c>
      <c r="H42" s="24">
        <v>6</v>
      </c>
      <c r="I42" s="101">
        <v>7</v>
      </c>
      <c r="J42" s="101"/>
      <c r="K42" s="101">
        <v>8</v>
      </c>
      <c r="L42" s="101"/>
      <c r="M42" s="24">
        <v>9</v>
      </c>
      <c r="N42" s="24">
        <v>10</v>
      </c>
    </row>
    <row r="43" spans="1:14" ht="15">
      <c r="A43" s="19"/>
      <c r="B43" s="20"/>
      <c r="C43" s="90"/>
      <c r="D43" s="90"/>
      <c r="E43" s="90"/>
      <c r="F43" s="90"/>
      <c r="G43" s="25"/>
      <c r="H43" s="25"/>
      <c r="I43" s="90"/>
      <c r="J43" s="90"/>
      <c r="K43" s="90"/>
      <c r="L43" s="90"/>
      <c r="M43" s="25"/>
      <c r="N43" s="25"/>
    </row>
    <row r="44" spans="1:14" ht="15">
      <c r="A44" s="19"/>
      <c r="B44" s="20"/>
      <c r="C44" s="90"/>
      <c r="D44" s="90"/>
      <c r="E44" s="90"/>
      <c r="F44" s="90"/>
      <c r="G44" s="25"/>
      <c r="H44" s="25"/>
      <c r="I44" s="90"/>
      <c r="J44" s="90"/>
      <c r="K44" s="90"/>
      <c r="L44" s="90"/>
      <c r="M44" s="25"/>
      <c r="N44" s="25"/>
    </row>
    <row r="45" spans="1:14" ht="15">
      <c r="A45" s="19"/>
      <c r="B45" s="20"/>
      <c r="C45" s="90"/>
      <c r="D45" s="90"/>
      <c r="E45" s="90"/>
      <c r="F45" s="90"/>
      <c r="G45" s="25"/>
      <c r="H45" s="25"/>
      <c r="I45" s="90"/>
      <c r="J45" s="90"/>
      <c r="K45" s="90"/>
      <c r="L45" s="90"/>
      <c r="M45" s="25"/>
      <c r="N45" s="25"/>
    </row>
    <row r="46" spans="1:14" ht="15">
      <c r="A46" s="19"/>
      <c r="B46" s="20"/>
      <c r="C46" s="90"/>
      <c r="D46" s="90"/>
      <c r="E46" s="90"/>
      <c r="F46" s="90"/>
      <c r="G46" s="25"/>
      <c r="H46" s="25"/>
      <c r="I46" s="90"/>
      <c r="J46" s="90"/>
      <c r="K46" s="90"/>
      <c r="L46" s="90"/>
      <c r="M46" s="25"/>
      <c r="N46" s="25"/>
    </row>
    <row r="47" spans="1:14" ht="15">
      <c r="A47" s="19"/>
      <c r="B47" s="19" t="s">
        <v>14</v>
      </c>
      <c r="C47" s="103"/>
      <c r="D47" s="103"/>
      <c r="E47" s="103"/>
      <c r="F47" s="103"/>
      <c r="G47" s="22"/>
      <c r="H47" s="22"/>
      <c r="I47" s="103"/>
      <c r="J47" s="103"/>
      <c r="K47" s="103"/>
      <c r="L47" s="103"/>
      <c r="M47" s="22"/>
      <c r="N47" s="22"/>
    </row>
  </sheetData>
  <sheetProtection/>
  <mergeCells count="88">
    <mergeCell ref="C47:D47"/>
    <mergeCell ref="E47:F47"/>
    <mergeCell ref="I47:J47"/>
    <mergeCell ref="K47:L47"/>
    <mergeCell ref="C45:D45"/>
    <mergeCell ref="E45:F45"/>
    <mergeCell ref="I45:J45"/>
    <mergeCell ref="K45:L45"/>
    <mergeCell ref="C46:D46"/>
    <mergeCell ref="E46:F46"/>
    <mergeCell ref="I46:J46"/>
    <mergeCell ref="K46:L46"/>
    <mergeCell ref="C43:D43"/>
    <mergeCell ref="E43:F43"/>
    <mergeCell ref="I43:J43"/>
    <mergeCell ref="K43:L43"/>
    <mergeCell ref="C44:D44"/>
    <mergeCell ref="E44:F44"/>
    <mergeCell ref="I44:J44"/>
    <mergeCell ref="K44:L44"/>
    <mergeCell ref="C35:D35"/>
    <mergeCell ref="C42:D42"/>
    <mergeCell ref="E42:F42"/>
    <mergeCell ref="I42:J42"/>
    <mergeCell ref="K42:L42"/>
    <mergeCell ref="A37:M37"/>
    <mergeCell ref="A39:A41"/>
    <mergeCell ref="B39:B41"/>
    <mergeCell ref="C39:H39"/>
    <mergeCell ref="I39:N39"/>
    <mergeCell ref="C40:D41"/>
    <mergeCell ref="E40:F41"/>
    <mergeCell ref="G40:G41"/>
    <mergeCell ref="H40:H41"/>
    <mergeCell ref="I40:J41"/>
    <mergeCell ref="K40:L41"/>
    <mergeCell ref="M40:M41"/>
    <mergeCell ref="N40:N41"/>
    <mergeCell ref="C33:D33"/>
    <mergeCell ref="E33:F33"/>
    <mergeCell ref="I33:J33"/>
    <mergeCell ref="K33:L33"/>
    <mergeCell ref="C34:D34"/>
    <mergeCell ref="E34:F34"/>
    <mergeCell ref="I34:J34"/>
    <mergeCell ref="K34:L34"/>
    <mergeCell ref="I30:J30"/>
    <mergeCell ref="K30:L30"/>
    <mergeCell ref="K31:L31"/>
    <mergeCell ref="E35:F35"/>
    <mergeCell ref="I35:J35"/>
    <mergeCell ref="K35:L35"/>
    <mergeCell ref="C32:D32"/>
    <mergeCell ref="E32:F32"/>
    <mergeCell ref="I32:J32"/>
    <mergeCell ref="K32:L32"/>
    <mergeCell ref="A25:M25"/>
    <mergeCell ref="C31:D31"/>
    <mergeCell ref="E31:F31"/>
    <mergeCell ref="I31:J31"/>
    <mergeCell ref="C30:D30"/>
    <mergeCell ref="E30:F30"/>
    <mergeCell ref="K28:L29"/>
    <mergeCell ref="M28:M29"/>
    <mergeCell ref="N28:N29"/>
    <mergeCell ref="A16:A17"/>
    <mergeCell ref="B16:B17"/>
    <mergeCell ref="C16:F16"/>
    <mergeCell ref="G16:J16"/>
    <mergeCell ref="K16:N16"/>
    <mergeCell ref="A14:M14"/>
    <mergeCell ref="A27:A29"/>
    <mergeCell ref="B27:B29"/>
    <mergeCell ref="C27:H27"/>
    <mergeCell ref="I27:N27"/>
    <mergeCell ref="C28:D29"/>
    <mergeCell ref="E28:F29"/>
    <mergeCell ref="G28:G29"/>
    <mergeCell ref="H28:H29"/>
    <mergeCell ref="I28:J2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5"/>
  <sheetViews>
    <sheetView view="pageBreakPreview" zoomScaleSheetLayoutView="100" zoomScalePageLayoutView="0" workbookViewId="0" topLeftCell="A4">
      <selection activeCell="D8" sqref="D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0.5" customHeight="1"/>
    <row r="3" spans="1:13" ht="15">
      <c r="A3" s="79" t="s">
        <v>109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ht="15">
      <c r="N4" s="53" t="s">
        <v>17</v>
      </c>
    </row>
    <row r="5" spans="1:14" ht="15.75" customHeight="1">
      <c r="A5" s="78" t="s">
        <v>37</v>
      </c>
      <c r="B5" s="78" t="s">
        <v>88</v>
      </c>
      <c r="C5" s="78" t="s">
        <v>96</v>
      </c>
      <c r="D5" s="78"/>
      <c r="E5" s="78"/>
      <c r="F5" s="78"/>
      <c r="G5" s="78" t="s">
        <v>97</v>
      </c>
      <c r="H5" s="78"/>
      <c r="I5" s="78"/>
      <c r="J5" s="78"/>
      <c r="K5" s="78" t="s">
        <v>98</v>
      </c>
      <c r="L5" s="78"/>
      <c r="M5" s="78"/>
      <c r="N5" s="78"/>
    </row>
    <row r="6" spans="1:14" ht="69.75" customHeight="1">
      <c r="A6" s="78"/>
      <c r="B6" s="78"/>
      <c r="C6" s="19" t="s">
        <v>21</v>
      </c>
      <c r="D6" s="19" t="s">
        <v>22</v>
      </c>
      <c r="E6" s="19" t="s">
        <v>23</v>
      </c>
      <c r="F6" s="21" t="s">
        <v>30</v>
      </c>
      <c r="G6" s="19" t="s">
        <v>21</v>
      </c>
      <c r="H6" s="19" t="s">
        <v>22</v>
      </c>
      <c r="I6" s="19" t="s">
        <v>23</v>
      </c>
      <c r="J6" s="19" t="s">
        <v>29</v>
      </c>
      <c r="K6" s="19" t="s">
        <v>21</v>
      </c>
      <c r="L6" s="19" t="s">
        <v>22</v>
      </c>
      <c r="M6" s="19" t="s">
        <v>23</v>
      </c>
      <c r="N6" s="19" t="s">
        <v>32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30.75">
      <c r="A8" s="19">
        <v>1</v>
      </c>
      <c r="B8" s="20" t="s">
        <v>178</v>
      </c>
      <c r="C8" s="56"/>
      <c r="D8" s="56">
        <v>55829000</v>
      </c>
      <c r="E8" s="56">
        <f>D8</f>
        <v>55829000</v>
      </c>
      <c r="F8" s="56">
        <f>C8+D8</f>
        <v>55829000</v>
      </c>
      <c r="G8" s="56"/>
      <c r="H8" s="56">
        <v>42787000</v>
      </c>
      <c r="I8" s="56">
        <f>H8</f>
        <v>42787000</v>
      </c>
      <c r="J8" s="56">
        <f>G8+H8</f>
        <v>42787000</v>
      </c>
      <c r="K8" s="56"/>
      <c r="L8" s="56">
        <v>10000000</v>
      </c>
      <c r="M8" s="56">
        <f>L8</f>
        <v>10000000</v>
      </c>
      <c r="N8" s="56">
        <f>K8+L8</f>
        <v>10000000</v>
      </c>
    </row>
    <row r="9" spans="1:14" ht="1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>
      <c r="A12" s="19"/>
      <c r="B12" s="19" t="s">
        <v>14</v>
      </c>
      <c r="C12" s="19"/>
      <c r="D12" s="19">
        <f>D8</f>
        <v>55829000</v>
      </c>
      <c r="E12" s="64">
        <f aca="true" t="shared" si="0" ref="E12:N12">E8</f>
        <v>55829000</v>
      </c>
      <c r="F12" s="64">
        <f t="shared" si="0"/>
        <v>55829000</v>
      </c>
      <c r="G12" s="64">
        <f t="shared" si="0"/>
        <v>0</v>
      </c>
      <c r="H12" s="64">
        <f t="shared" si="0"/>
        <v>42787000</v>
      </c>
      <c r="I12" s="64">
        <f t="shared" si="0"/>
        <v>42787000</v>
      </c>
      <c r="J12" s="64">
        <f t="shared" si="0"/>
        <v>42787000</v>
      </c>
      <c r="K12" s="64">
        <f t="shared" si="0"/>
        <v>0</v>
      </c>
      <c r="L12" s="64">
        <f t="shared" si="0"/>
        <v>10000000</v>
      </c>
      <c r="M12" s="64">
        <f t="shared" si="0"/>
        <v>10000000</v>
      </c>
      <c r="N12" s="64">
        <f t="shared" si="0"/>
        <v>10000000</v>
      </c>
    </row>
    <row r="14" spans="1:14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79" t="s">
        <v>110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1"/>
    </row>
    <row r="16" ht="15">
      <c r="N16" s="53" t="s">
        <v>17</v>
      </c>
    </row>
    <row r="17" spans="1:14" ht="15">
      <c r="A17" s="78" t="s">
        <v>37</v>
      </c>
      <c r="B17" s="78" t="s">
        <v>88</v>
      </c>
      <c r="C17" s="101" t="s">
        <v>15</v>
      </c>
      <c r="D17" s="101"/>
      <c r="E17" s="101"/>
      <c r="F17" s="101"/>
      <c r="G17" s="101"/>
      <c r="H17" s="101"/>
      <c r="I17" s="104" t="s">
        <v>99</v>
      </c>
      <c r="J17" s="105"/>
      <c r="K17" s="105"/>
      <c r="L17" s="105"/>
      <c r="M17" s="105"/>
      <c r="N17" s="106"/>
    </row>
    <row r="18" spans="1:14" ht="14.25">
      <c r="A18" s="78"/>
      <c r="B18" s="78"/>
      <c r="C18" s="100" t="s">
        <v>21</v>
      </c>
      <c r="D18" s="100"/>
      <c r="E18" s="100" t="s">
        <v>22</v>
      </c>
      <c r="F18" s="100"/>
      <c r="G18" s="100" t="s">
        <v>23</v>
      </c>
      <c r="H18" s="100" t="s">
        <v>30</v>
      </c>
      <c r="I18" s="100" t="s">
        <v>21</v>
      </c>
      <c r="J18" s="100"/>
      <c r="K18" s="100" t="s">
        <v>22</v>
      </c>
      <c r="L18" s="100"/>
      <c r="M18" s="100" t="s">
        <v>23</v>
      </c>
      <c r="N18" s="100" t="s">
        <v>31</v>
      </c>
    </row>
    <row r="19" spans="1:14" ht="55.5" customHeight="1">
      <c r="A19" s="78"/>
      <c r="B19" s="78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5">
      <c r="A20" s="19">
        <v>1</v>
      </c>
      <c r="B20" s="19">
        <v>2</v>
      </c>
      <c r="C20" s="101">
        <v>3</v>
      </c>
      <c r="D20" s="101"/>
      <c r="E20" s="101">
        <v>4</v>
      </c>
      <c r="F20" s="101"/>
      <c r="G20" s="24">
        <v>5</v>
      </c>
      <c r="H20" s="24">
        <v>6</v>
      </c>
      <c r="I20" s="101">
        <v>7</v>
      </c>
      <c r="J20" s="101"/>
      <c r="K20" s="101">
        <v>8</v>
      </c>
      <c r="L20" s="101"/>
      <c r="M20" s="24">
        <v>9</v>
      </c>
      <c r="N20" s="24">
        <v>10</v>
      </c>
    </row>
    <row r="21" spans="1:14" ht="30.75">
      <c r="A21" s="56">
        <v>1</v>
      </c>
      <c r="B21" s="20" t="s">
        <v>178</v>
      </c>
      <c r="C21" s="90"/>
      <c r="D21" s="90"/>
      <c r="E21" s="90">
        <v>10000000</v>
      </c>
      <c r="F21" s="90"/>
      <c r="G21" s="25">
        <f>E21</f>
        <v>10000000</v>
      </c>
      <c r="H21" s="25">
        <f>E21</f>
        <v>10000000</v>
      </c>
      <c r="I21" s="90"/>
      <c r="J21" s="90"/>
      <c r="K21" s="90">
        <v>10000000</v>
      </c>
      <c r="L21" s="90"/>
      <c r="M21" s="25">
        <f>K21</f>
        <v>10000000</v>
      </c>
      <c r="N21" s="25">
        <f>K21</f>
        <v>10000000</v>
      </c>
    </row>
    <row r="22" spans="1:14" ht="15">
      <c r="A22" s="19"/>
      <c r="B22" s="20"/>
      <c r="C22" s="90"/>
      <c r="D22" s="90"/>
      <c r="E22" s="90"/>
      <c r="F22" s="90"/>
      <c r="G22" s="25"/>
      <c r="H22" s="25"/>
      <c r="I22" s="90"/>
      <c r="J22" s="90"/>
      <c r="K22" s="90"/>
      <c r="L22" s="90"/>
      <c r="M22" s="25"/>
      <c r="N22" s="25"/>
    </row>
    <row r="23" spans="1:14" ht="15">
      <c r="A23" s="19"/>
      <c r="B23" s="20"/>
      <c r="C23" s="90"/>
      <c r="D23" s="90"/>
      <c r="E23" s="90"/>
      <c r="F23" s="90"/>
      <c r="G23" s="25"/>
      <c r="H23" s="25"/>
      <c r="I23" s="90"/>
      <c r="J23" s="90"/>
      <c r="K23" s="90"/>
      <c r="L23" s="90"/>
      <c r="M23" s="25"/>
      <c r="N23" s="25"/>
    </row>
    <row r="24" spans="1:14" ht="15">
      <c r="A24" s="19"/>
      <c r="B24" s="20"/>
      <c r="C24" s="90"/>
      <c r="D24" s="90"/>
      <c r="E24" s="90"/>
      <c r="F24" s="90"/>
      <c r="G24" s="25"/>
      <c r="H24" s="25"/>
      <c r="I24" s="90"/>
      <c r="J24" s="90"/>
      <c r="K24" s="90"/>
      <c r="L24" s="90"/>
      <c r="M24" s="25"/>
      <c r="N24" s="25"/>
    </row>
    <row r="25" spans="1:14" ht="15">
      <c r="A25" s="19"/>
      <c r="B25" s="19" t="s">
        <v>14</v>
      </c>
      <c r="C25" s="103"/>
      <c r="D25" s="103"/>
      <c r="E25" s="103">
        <f>E21</f>
        <v>10000000</v>
      </c>
      <c r="F25" s="103"/>
      <c r="G25" s="22">
        <f>G21</f>
        <v>10000000</v>
      </c>
      <c r="H25" s="22">
        <f>H21</f>
        <v>10000000</v>
      </c>
      <c r="I25" s="103"/>
      <c r="J25" s="103"/>
      <c r="K25" s="103">
        <f>K21</f>
        <v>10000000</v>
      </c>
      <c r="L25" s="103"/>
      <c r="M25" s="22">
        <f>M21</f>
        <v>10000000</v>
      </c>
      <c r="N25" s="22">
        <f>N21</f>
        <v>10000000</v>
      </c>
    </row>
  </sheetData>
  <sheetProtection/>
  <mergeCells count="45"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K18:L19"/>
    <mergeCell ref="M18:M19"/>
    <mergeCell ref="N18:N19"/>
    <mergeCell ref="C20:D20"/>
    <mergeCell ref="E20:F20"/>
    <mergeCell ref="I20:J20"/>
    <mergeCell ref="K20:L20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1"/>
  <sheetViews>
    <sheetView view="pageBreakPreview" zoomScaleSheetLayoutView="100" zoomScalePageLayoutView="0" workbookViewId="0" topLeftCell="A13">
      <selection activeCell="K25" sqref="K25:L25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">
      <c r="A1" s="79" t="s">
        <v>111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0.5" customHeight="1"/>
    <row r="3" spans="1:12" ht="15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15">
      <c r="M4" s="53" t="s">
        <v>17</v>
      </c>
    </row>
    <row r="5" spans="1:13" ht="15.75" customHeight="1">
      <c r="A5" s="78" t="s">
        <v>37</v>
      </c>
      <c r="B5" s="78" t="s">
        <v>38</v>
      </c>
      <c r="C5" s="107" t="s">
        <v>39</v>
      </c>
      <c r="D5" s="107" t="s">
        <v>40</v>
      </c>
      <c r="E5" s="78" t="s">
        <v>96</v>
      </c>
      <c r="F5" s="78"/>
      <c r="G5" s="78"/>
      <c r="H5" s="78" t="s">
        <v>97</v>
      </c>
      <c r="I5" s="78"/>
      <c r="J5" s="78"/>
      <c r="K5" s="78" t="s">
        <v>98</v>
      </c>
      <c r="L5" s="78"/>
      <c r="M5" s="78"/>
    </row>
    <row r="6" spans="1:13" ht="69.75" customHeight="1">
      <c r="A6" s="78"/>
      <c r="B6" s="78"/>
      <c r="C6" s="108"/>
      <c r="D6" s="108"/>
      <c r="E6" s="19" t="s">
        <v>21</v>
      </c>
      <c r="F6" s="19" t="s">
        <v>22</v>
      </c>
      <c r="G6" s="21" t="s">
        <v>45</v>
      </c>
      <c r="H6" s="19" t="s">
        <v>21</v>
      </c>
      <c r="I6" s="19" t="s">
        <v>22</v>
      </c>
      <c r="J6" s="19" t="s">
        <v>46</v>
      </c>
      <c r="K6" s="19" t="s">
        <v>21</v>
      </c>
      <c r="L6" s="19" t="s">
        <v>22</v>
      </c>
      <c r="M6" s="19" t="s">
        <v>32</v>
      </c>
    </row>
    <row r="7" spans="1:13" ht="1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">
      <c r="A8" s="27"/>
      <c r="B8" s="31" t="s">
        <v>41</v>
      </c>
      <c r="C8" s="30"/>
      <c r="D8" s="20"/>
      <c r="E8" s="19"/>
      <c r="F8" s="19"/>
      <c r="G8" s="19"/>
      <c r="H8" s="19"/>
      <c r="I8" s="19"/>
      <c r="J8" s="19"/>
      <c r="K8" s="19"/>
      <c r="L8" s="19"/>
      <c r="M8" s="19"/>
    </row>
    <row r="9" spans="1:13" ht="15">
      <c r="A9" s="27"/>
      <c r="B9" s="19" t="s">
        <v>199</v>
      </c>
      <c r="C9" s="30" t="s">
        <v>183</v>
      </c>
      <c r="D9" s="20" t="s">
        <v>181</v>
      </c>
      <c r="E9" s="19"/>
      <c r="F9" s="19">
        <v>55829000</v>
      </c>
      <c r="G9" s="19">
        <f>E9+F9</f>
        <v>55829000</v>
      </c>
      <c r="H9" s="19"/>
      <c r="I9" s="19">
        <v>42787000</v>
      </c>
      <c r="J9" s="19">
        <f>H9+I9</f>
        <v>42787000</v>
      </c>
      <c r="K9" s="19"/>
      <c r="L9" s="19">
        <v>10000000</v>
      </c>
      <c r="M9" s="19">
        <f>K9+L9</f>
        <v>10000000</v>
      </c>
    </row>
    <row r="10" spans="1:13" ht="15">
      <c r="A10" s="27"/>
      <c r="B10" s="31" t="s">
        <v>42</v>
      </c>
      <c r="C10" s="30"/>
      <c r="D10" s="20"/>
      <c r="E10" s="19"/>
      <c r="F10" s="19"/>
      <c r="G10" s="56"/>
      <c r="H10" s="19"/>
      <c r="I10" s="19"/>
      <c r="J10" s="56"/>
      <c r="K10" s="19"/>
      <c r="L10" s="19"/>
      <c r="M10" s="56"/>
    </row>
    <row r="11" spans="1:13" ht="15">
      <c r="A11" s="27"/>
      <c r="B11" s="19" t="s">
        <v>179</v>
      </c>
      <c r="C11" s="30" t="s">
        <v>180</v>
      </c>
      <c r="D11" s="20" t="s">
        <v>181</v>
      </c>
      <c r="E11" s="19"/>
      <c r="F11" s="19">
        <v>1</v>
      </c>
      <c r="G11" s="56">
        <f>E11+F11</f>
        <v>1</v>
      </c>
      <c r="H11" s="19"/>
      <c r="I11" s="19">
        <v>1</v>
      </c>
      <c r="J11" s="56">
        <f>H11+I11</f>
        <v>1</v>
      </c>
      <c r="K11" s="19"/>
      <c r="L11" s="19">
        <v>1</v>
      </c>
      <c r="M11" s="56">
        <f>K11+L11</f>
        <v>1</v>
      </c>
    </row>
    <row r="12" spans="1:13" ht="15">
      <c r="A12" s="27"/>
      <c r="B12" s="31" t="s">
        <v>43</v>
      </c>
      <c r="C12" s="30"/>
      <c r="D12" s="20"/>
      <c r="E12" s="19"/>
      <c r="F12" s="19"/>
      <c r="G12" s="56"/>
      <c r="H12" s="19"/>
      <c r="I12" s="19"/>
      <c r="J12" s="56"/>
      <c r="K12" s="19"/>
      <c r="L12" s="19"/>
      <c r="M12" s="56"/>
    </row>
    <row r="13" spans="1:13" ht="15">
      <c r="A13" s="27"/>
      <c r="B13" s="19" t="s">
        <v>182</v>
      </c>
      <c r="C13" s="30" t="s">
        <v>183</v>
      </c>
      <c r="D13" s="20" t="s">
        <v>184</v>
      </c>
      <c r="E13" s="19"/>
      <c r="F13" s="19">
        <v>282861499</v>
      </c>
      <c r="G13" s="56">
        <f>E13+F13</f>
        <v>282861499</v>
      </c>
      <c r="H13" s="19"/>
      <c r="I13" s="56">
        <v>282861499</v>
      </c>
      <c r="J13" s="56">
        <f>H13+I13</f>
        <v>282861499</v>
      </c>
      <c r="K13" s="19"/>
      <c r="L13" s="56">
        <v>282861499</v>
      </c>
      <c r="M13" s="56">
        <f>K13+L13</f>
        <v>282861499</v>
      </c>
    </row>
    <row r="14" spans="1:13" ht="15">
      <c r="A14" s="27"/>
      <c r="B14" s="31" t="s">
        <v>44</v>
      </c>
      <c r="C14" s="30"/>
      <c r="D14" s="20"/>
      <c r="E14" s="19"/>
      <c r="F14" s="19"/>
      <c r="G14" s="56">
        <f>E14+F14</f>
        <v>0</v>
      </c>
      <c r="H14" s="19"/>
      <c r="I14" s="19"/>
      <c r="J14" s="56">
        <f>H14+I14</f>
        <v>0</v>
      </c>
      <c r="K14" s="19"/>
      <c r="L14" s="19"/>
      <c r="M14" s="56">
        <f>K14+L14</f>
        <v>0</v>
      </c>
    </row>
    <row r="15" spans="1:13" ht="15">
      <c r="A15" s="27"/>
      <c r="B15" s="19" t="s">
        <v>185</v>
      </c>
      <c r="C15" s="28" t="s">
        <v>186</v>
      </c>
      <c r="D15" s="20" t="s">
        <v>184</v>
      </c>
      <c r="E15" s="19"/>
      <c r="F15" s="19">
        <v>20</v>
      </c>
      <c r="G15" s="56">
        <f>E15+F15</f>
        <v>20</v>
      </c>
      <c r="H15" s="19"/>
      <c r="I15" s="19">
        <v>35</v>
      </c>
      <c r="J15" s="56">
        <f>H15+I15</f>
        <v>35</v>
      </c>
      <c r="K15" s="19"/>
      <c r="L15" s="19">
        <v>38</v>
      </c>
      <c r="M15" s="56">
        <f>K15+L15</f>
        <v>38</v>
      </c>
    </row>
    <row r="17" spans="1:13" ht="15.75" customHeight="1">
      <c r="A17" s="79" t="s">
        <v>113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1"/>
    </row>
    <row r="18" ht="15">
      <c r="M18" s="53" t="s">
        <v>17</v>
      </c>
    </row>
    <row r="19" spans="1:13" ht="15">
      <c r="A19" s="78" t="s">
        <v>37</v>
      </c>
      <c r="B19" s="78" t="s">
        <v>38</v>
      </c>
      <c r="C19" s="107" t="s">
        <v>39</v>
      </c>
      <c r="D19" s="107" t="s">
        <v>40</v>
      </c>
      <c r="E19" s="101" t="s">
        <v>15</v>
      </c>
      <c r="F19" s="101"/>
      <c r="G19" s="101"/>
      <c r="H19" s="101"/>
      <c r="I19" s="101"/>
      <c r="J19" s="105" t="s">
        <v>99</v>
      </c>
      <c r="K19" s="105"/>
      <c r="L19" s="105"/>
      <c r="M19" s="106"/>
    </row>
    <row r="20" spans="1:13" ht="15.75" customHeight="1">
      <c r="A20" s="78"/>
      <c r="B20" s="78"/>
      <c r="C20" s="113"/>
      <c r="D20" s="113"/>
      <c r="E20" s="100" t="s">
        <v>21</v>
      </c>
      <c r="F20" s="100"/>
      <c r="G20" s="109" t="s">
        <v>22</v>
      </c>
      <c r="H20" s="110"/>
      <c r="I20" s="100" t="s">
        <v>45</v>
      </c>
      <c r="J20" s="100" t="s">
        <v>21</v>
      </c>
      <c r="K20" s="100" t="s">
        <v>22</v>
      </c>
      <c r="L20" s="100"/>
      <c r="M20" s="100" t="s">
        <v>95</v>
      </c>
    </row>
    <row r="21" spans="1:13" ht="55.5" customHeight="1">
      <c r="A21" s="78"/>
      <c r="B21" s="78"/>
      <c r="C21" s="108"/>
      <c r="D21" s="108"/>
      <c r="E21" s="100"/>
      <c r="F21" s="100"/>
      <c r="G21" s="111"/>
      <c r="H21" s="112"/>
      <c r="I21" s="100"/>
      <c r="J21" s="100"/>
      <c r="K21" s="100"/>
      <c r="L21" s="100"/>
      <c r="M21" s="100"/>
    </row>
    <row r="22" spans="1:13" ht="15">
      <c r="A22" s="19">
        <v>1</v>
      </c>
      <c r="B22" s="19">
        <v>2</v>
      </c>
      <c r="C22" s="19">
        <v>3</v>
      </c>
      <c r="D22" s="19">
        <v>4</v>
      </c>
      <c r="E22" s="101">
        <v>5</v>
      </c>
      <c r="F22" s="101"/>
      <c r="G22" s="104">
        <v>6</v>
      </c>
      <c r="H22" s="106"/>
      <c r="I22" s="24">
        <v>7</v>
      </c>
      <c r="J22" s="24">
        <v>8</v>
      </c>
      <c r="K22" s="101">
        <v>9</v>
      </c>
      <c r="L22" s="101"/>
      <c r="M22" s="24">
        <v>10</v>
      </c>
    </row>
    <row r="23" spans="1:13" ht="15">
      <c r="A23" s="27"/>
      <c r="B23" s="31" t="s">
        <v>41</v>
      </c>
      <c r="C23" s="30"/>
      <c r="D23" s="20"/>
      <c r="E23" s="104"/>
      <c r="F23" s="106"/>
      <c r="G23" s="104"/>
      <c r="H23" s="106"/>
      <c r="I23" s="24"/>
      <c r="J23" s="24"/>
      <c r="K23" s="114"/>
      <c r="L23" s="115"/>
      <c r="M23" s="24"/>
    </row>
    <row r="24" spans="1:13" ht="15">
      <c r="A24" s="27"/>
      <c r="B24" s="60" t="s">
        <v>199</v>
      </c>
      <c r="C24" s="30" t="s">
        <v>183</v>
      </c>
      <c r="D24" s="20" t="s">
        <v>181</v>
      </c>
      <c r="E24" s="104"/>
      <c r="F24" s="106"/>
      <c r="G24" s="104">
        <v>10000000</v>
      </c>
      <c r="H24" s="106"/>
      <c r="I24" s="24">
        <f>E24+G24</f>
        <v>10000000</v>
      </c>
      <c r="J24" s="24"/>
      <c r="K24" s="104">
        <v>10000000</v>
      </c>
      <c r="L24" s="106"/>
      <c r="M24" s="24">
        <f>J24+K24</f>
        <v>10000000</v>
      </c>
    </row>
    <row r="25" spans="1:13" ht="15">
      <c r="A25" s="27"/>
      <c r="B25" s="31" t="s">
        <v>42</v>
      </c>
      <c r="C25" s="30"/>
      <c r="D25" s="20"/>
      <c r="E25" s="104"/>
      <c r="F25" s="106"/>
      <c r="G25" s="104"/>
      <c r="H25" s="106"/>
      <c r="I25" s="59"/>
      <c r="J25" s="24"/>
      <c r="K25" s="104"/>
      <c r="L25" s="106"/>
      <c r="M25" s="59"/>
    </row>
    <row r="26" spans="1:13" ht="15">
      <c r="A26" s="27"/>
      <c r="B26" s="56" t="s">
        <v>179</v>
      </c>
      <c r="C26" s="30" t="s">
        <v>180</v>
      </c>
      <c r="D26" s="20" t="s">
        <v>181</v>
      </c>
      <c r="E26" s="90"/>
      <c r="F26" s="90"/>
      <c r="G26" s="92">
        <v>1</v>
      </c>
      <c r="H26" s="94"/>
      <c r="I26" s="59">
        <f>E26+G26</f>
        <v>1</v>
      </c>
      <c r="J26" s="25"/>
      <c r="K26" s="90">
        <v>1</v>
      </c>
      <c r="L26" s="90"/>
      <c r="M26" s="59">
        <f>J26+K26</f>
        <v>1</v>
      </c>
    </row>
    <row r="27" spans="1:13" ht="15">
      <c r="A27" s="27"/>
      <c r="B27" s="31" t="s">
        <v>43</v>
      </c>
      <c r="C27" s="30"/>
      <c r="D27" s="20"/>
      <c r="E27" s="90"/>
      <c r="F27" s="90"/>
      <c r="G27" s="92"/>
      <c r="H27" s="94"/>
      <c r="I27" s="59"/>
      <c r="J27" s="25"/>
      <c r="K27" s="90"/>
      <c r="L27" s="90"/>
      <c r="M27" s="59"/>
    </row>
    <row r="28" spans="1:13" ht="15">
      <c r="A28" s="27"/>
      <c r="B28" s="56" t="s">
        <v>182</v>
      </c>
      <c r="C28" s="30" t="s">
        <v>183</v>
      </c>
      <c r="D28" s="20" t="s">
        <v>184</v>
      </c>
      <c r="E28" s="90"/>
      <c r="F28" s="90"/>
      <c r="G28" s="92">
        <f>F13</f>
        <v>282861499</v>
      </c>
      <c r="H28" s="94"/>
      <c r="I28" s="59">
        <f>E28+G28</f>
        <v>282861499</v>
      </c>
      <c r="J28" s="25"/>
      <c r="K28" s="90">
        <f>G28</f>
        <v>282861499</v>
      </c>
      <c r="L28" s="90"/>
      <c r="M28" s="59">
        <f>J28+K28</f>
        <v>282861499</v>
      </c>
    </row>
    <row r="29" spans="1:13" ht="15">
      <c r="A29" s="27"/>
      <c r="B29" s="31" t="s">
        <v>44</v>
      </c>
      <c r="C29" s="30"/>
      <c r="D29" s="20"/>
      <c r="E29" s="90"/>
      <c r="F29" s="90"/>
      <c r="G29" s="92"/>
      <c r="H29" s="94"/>
      <c r="I29" s="59"/>
      <c r="J29" s="25"/>
      <c r="K29" s="90"/>
      <c r="L29" s="90"/>
      <c r="M29" s="59"/>
    </row>
    <row r="30" spans="1:13" ht="15">
      <c r="A30" s="27"/>
      <c r="B30" s="56" t="s">
        <v>185</v>
      </c>
      <c r="C30" s="28" t="s">
        <v>186</v>
      </c>
      <c r="D30" s="20" t="s">
        <v>184</v>
      </c>
      <c r="E30" s="103"/>
      <c r="F30" s="103"/>
      <c r="G30" s="114">
        <v>42</v>
      </c>
      <c r="H30" s="115"/>
      <c r="I30" s="59">
        <f>E30+G30</f>
        <v>42</v>
      </c>
      <c r="J30" s="23"/>
      <c r="K30" s="103">
        <v>45</v>
      </c>
      <c r="L30" s="103"/>
      <c r="M30" s="59">
        <f>J30+K30</f>
        <v>45</v>
      </c>
    </row>
    <row r="31" ht="15">
      <c r="I31" s="59"/>
    </row>
  </sheetData>
  <sheetProtection/>
  <mergeCells count="50">
    <mergeCell ref="K30:L30"/>
    <mergeCell ref="D5:D6"/>
    <mergeCell ref="D19:D21"/>
    <mergeCell ref="K23:L23"/>
    <mergeCell ref="K24:L24"/>
    <mergeCell ref="K25:L25"/>
    <mergeCell ref="E28:F28"/>
    <mergeCell ref="G23:H23"/>
    <mergeCell ref="G24:H24"/>
    <mergeCell ref="G25:H25"/>
    <mergeCell ref="K20:L21"/>
    <mergeCell ref="K26:L26"/>
    <mergeCell ref="K27:L27"/>
    <mergeCell ref="K29:L29"/>
    <mergeCell ref="G26:H26"/>
    <mergeCell ref="E27:F27"/>
    <mergeCell ref="G27:H27"/>
    <mergeCell ref="G28:H28"/>
    <mergeCell ref="K28:L28"/>
    <mergeCell ref="E29:F29"/>
    <mergeCell ref="J19:M19"/>
    <mergeCell ref="E24:F24"/>
    <mergeCell ref="E25:F25"/>
    <mergeCell ref="E26:F26"/>
    <mergeCell ref="E23:F23"/>
    <mergeCell ref="M20:M21"/>
    <mergeCell ref="E22:F22"/>
    <mergeCell ref="G22:H22"/>
    <mergeCell ref="K22:L22"/>
    <mergeCell ref="E20:F21"/>
    <mergeCell ref="K5:M5"/>
    <mergeCell ref="E30:F30"/>
    <mergeCell ref="G30:H30"/>
    <mergeCell ref="G29:H29"/>
    <mergeCell ref="I20:I21"/>
    <mergeCell ref="J20:J21"/>
    <mergeCell ref="A17:L17"/>
    <mergeCell ref="A19:A21"/>
    <mergeCell ref="B19:B21"/>
    <mergeCell ref="E19:I19"/>
    <mergeCell ref="C5:C6"/>
    <mergeCell ref="G20:H21"/>
    <mergeCell ref="C19:C21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15">
      <c r="K2" s="53" t="s">
        <v>17</v>
      </c>
    </row>
    <row r="3" spans="1:11" ht="25.5" customHeight="1">
      <c r="A3" s="107" t="s">
        <v>4</v>
      </c>
      <c r="B3" s="78" t="s">
        <v>96</v>
      </c>
      <c r="C3" s="78"/>
      <c r="D3" s="78" t="s">
        <v>97</v>
      </c>
      <c r="E3" s="78"/>
      <c r="F3" s="78" t="s">
        <v>98</v>
      </c>
      <c r="G3" s="78"/>
      <c r="H3" s="78" t="s">
        <v>15</v>
      </c>
      <c r="I3" s="78"/>
      <c r="J3" s="78" t="s">
        <v>99</v>
      </c>
      <c r="K3" s="78"/>
    </row>
    <row r="4" spans="1:11" ht="30.75">
      <c r="A4" s="108"/>
      <c r="B4" s="19" t="s">
        <v>21</v>
      </c>
      <c r="C4" s="19" t="s">
        <v>22</v>
      </c>
      <c r="D4" s="19" t="s">
        <v>21</v>
      </c>
      <c r="E4" s="19" t="s">
        <v>22</v>
      </c>
      <c r="F4" s="19" t="s">
        <v>21</v>
      </c>
      <c r="G4" s="19" t="s">
        <v>22</v>
      </c>
      <c r="H4" s="19" t="s">
        <v>21</v>
      </c>
      <c r="I4" s="19" t="s">
        <v>22</v>
      </c>
      <c r="J4" s="19" t="s">
        <v>21</v>
      </c>
      <c r="K4" s="19" t="s">
        <v>22</v>
      </c>
    </row>
    <row r="5" spans="1:11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">
      <c r="A9" s="19" t="s">
        <v>47</v>
      </c>
      <c r="B9" s="19" t="s">
        <v>25</v>
      </c>
      <c r="C9" s="19"/>
      <c r="D9" s="19" t="s">
        <v>25</v>
      </c>
      <c r="E9" s="19"/>
      <c r="F9" s="19" t="s">
        <v>25</v>
      </c>
      <c r="G9" s="19"/>
      <c r="H9" s="19" t="s">
        <v>25</v>
      </c>
      <c r="I9" s="19"/>
      <c r="J9" s="19" t="s">
        <v>25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G16" sqref="G16:H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15">
      <c r="K2" s="1"/>
    </row>
    <row r="3" spans="1:16" ht="25.5" customHeight="1">
      <c r="A3" s="107" t="s">
        <v>37</v>
      </c>
      <c r="B3" s="107" t="s">
        <v>50</v>
      </c>
      <c r="C3" s="78" t="s">
        <v>96</v>
      </c>
      <c r="D3" s="78"/>
      <c r="E3" s="78"/>
      <c r="F3" s="78"/>
      <c r="G3" s="78" t="s">
        <v>116</v>
      </c>
      <c r="H3" s="78"/>
      <c r="I3" s="78"/>
      <c r="J3" s="78"/>
      <c r="K3" s="78" t="s">
        <v>10</v>
      </c>
      <c r="L3" s="78"/>
      <c r="M3" s="78" t="s">
        <v>11</v>
      </c>
      <c r="N3" s="78"/>
      <c r="O3" s="78" t="s">
        <v>117</v>
      </c>
      <c r="P3" s="78"/>
    </row>
    <row r="4" spans="1:16" ht="47.25" customHeight="1">
      <c r="A4" s="113"/>
      <c r="B4" s="113"/>
      <c r="C4" s="78" t="s">
        <v>21</v>
      </c>
      <c r="D4" s="78"/>
      <c r="E4" s="78" t="s">
        <v>22</v>
      </c>
      <c r="F4" s="78"/>
      <c r="G4" s="78" t="s">
        <v>21</v>
      </c>
      <c r="H4" s="78"/>
      <c r="I4" s="78" t="s">
        <v>22</v>
      </c>
      <c r="J4" s="78"/>
      <c r="K4" s="107" t="s">
        <v>21</v>
      </c>
      <c r="L4" s="107" t="s">
        <v>22</v>
      </c>
      <c r="M4" s="107" t="s">
        <v>21</v>
      </c>
      <c r="N4" s="107" t="s">
        <v>22</v>
      </c>
      <c r="O4" s="107" t="s">
        <v>21</v>
      </c>
      <c r="P4" s="107" t="s">
        <v>22</v>
      </c>
    </row>
    <row r="5" spans="1:16" ht="47.25" customHeight="1">
      <c r="A5" s="108"/>
      <c r="B5" s="108"/>
      <c r="C5" s="43" t="s">
        <v>114</v>
      </c>
      <c r="D5" s="43" t="s">
        <v>115</v>
      </c>
      <c r="E5" s="43" t="s">
        <v>114</v>
      </c>
      <c r="F5" s="43" t="s">
        <v>115</v>
      </c>
      <c r="G5" s="43" t="s">
        <v>114</v>
      </c>
      <c r="H5" s="43" t="s">
        <v>115</v>
      </c>
      <c r="I5" s="43" t="s">
        <v>114</v>
      </c>
      <c r="J5" s="43" t="s">
        <v>115</v>
      </c>
      <c r="K5" s="108"/>
      <c r="L5" s="108"/>
      <c r="M5" s="108"/>
      <c r="N5" s="108"/>
      <c r="O5" s="108"/>
      <c r="P5" s="108"/>
    </row>
    <row r="6" spans="1:1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">
      <c r="A8" s="19"/>
      <c r="B8" s="19" t="s">
        <v>14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2.25">
      <c r="A9" s="19"/>
      <c r="B9" s="19" t="s">
        <v>51</v>
      </c>
      <c r="C9" s="19" t="s">
        <v>25</v>
      </c>
      <c r="D9" s="19" t="s">
        <v>25</v>
      </c>
      <c r="E9" s="19"/>
      <c r="F9" s="19"/>
      <c r="G9" s="19" t="s">
        <v>25</v>
      </c>
      <c r="H9" s="19" t="s">
        <v>25</v>
      </c>
      <c r="I9" s="19"/>
      <c r="J9" s="19"/>
      <c r="K9" s="19" t="s">
        <v>25</v>
      </c>
      <c r="L9" s="19"/>
      <c r="M9" s="19" t="s">
        <v>25</v>
      </c>
      <c r="N9" s="19"/>
      <c r="O9" s="19" t="s">
        <v>25</v>
      </c>
      <c r="P9" s="19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7">
      <selection activeCell="K18" sqref="K18:L1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9.8515625" style="0" bestFit="1" customWidth="1"/>
    <col min="7" max="7" width="11.421875" style="0" customWidth="1"/>
    <col min="8" max="8" width="13.28125" style="0" customWidth="1"/>
    <col min="9" max="10" width="10.28125" style="0" customWidth="1"/>
    <col min="11" max="11" width="13.140625" style="0" customWidth="1"/>
    <col min="12" max="12" width="7.00390625" style="0" customWidth="1"/>
    <col min="13" max="13" width="9.8515625" style="0" bestFit="1" customWidth="1"/>
  </cols>
  <sheetData>
    <row r="1" spans="1:12" ht="15">
      <c r="A1" s="79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79" t="s">
        <v>119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3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3" t="s">
        <v>17</v>
      </c>
    </row>
    <row r="5" spans="1:13" ht="45.75" customHeight="1">
      <c r="A5" s="78" t="s">
        <v>37</v>
      </c>
      <c r="B5" s="78" t="s">
        <v>52</v>
      </c>
      <c r="C5" s="78" t="s">
        <v>53</v>
      </c>
      <c r="D5" s="78" t="s">
        <v>96</v>
      </c>
      <c r="E5" s="78"/>
      <c r="F5" s="78"/>
      <c r="G5" s="78" t="s">
        <v>97</v>
      </c>
      <c r="H5" s="78"/>
      <c r="I5" s="78"/>
      <c r="J5" s="78" t="s">
        <v>98</v>
      </c>
      <c r="K5" s="78"/>
      <c r="L5" s="78"/>
      <c r="M5" s="78"/>
    </row>
    <row r="6" spans="1:13" ht="31.5" customHeight="1">
      <c r="A6" s="78"/>
      <c r="B6" s="78"/>
      <c r="C6" s="78"/>
      <c r="D6" s="19" t="s">
        <v>21</v>
      </c>
      <c r="E6" s="19" t="s">
        <v>22</v>
      </c>
      <c r="F6" s="19" t="s">
        <v>57</v>
      </c>
      <c r="G6" s="19" t="s">
        <v>21</v>
      </c>
      <c r="H6" s="19" t="s">
        <v>22</v>
      </c>
      <c r="I6" s="21" t="s">
        <v>58</v>
      </c>
      <c r="J6" s="19" t="s">
        <v>21</v>
      </c>
      <c r="K6" s="19" t="s">
        <v>22</v>
      </c>
      <c r="L6" s="78" t="s">
        <v>56</v>
      </c>
      <c r="M6" s="78"/>
    </row>
    <row r="7" spans="1:13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78">
        <v>12</v>
      </c>
      <c r="M7" s="78"/>
    </row>
    <row r="8" spans="1:13" ht="62.25">
      <c r="A8" s="19"/>
      <c r="B8" s="38" t="s">
        <v>187</v>
      </c>
      <c r="C8" s="31"/>
      <c r="D8" s="31"/>
      <c r="E8" s="31">
        <v>55829000</v>
      </c>
      <c r="F8" s="31">
        <f>D8+E8</f>
        <v>55829000</v>
      </c>
      <c r="G8" s="31"/>
      <c r="H8" s="31">
        <v>42787000</v>
      </c>
      <c r="I8" s="31">
        <f>H8</f>
        <v>42787000</v>
      </c>
      <c r="J8" s="31"/>
      <c r="K8" s="31">
        <v>10000000</v>
      </c>
      <c r="L8" s="78">
        <f>J8+K8</f>
        <v>10000000</v>
      </c>
      <c r="M8" s="78"/>
    </row>
    <row r="9" spans="1:13" ht="15">
      <c r="A9" s="19"/>
      <c r="B9" s="19" t="s">
        <v>14</v>
      </c>
      <c r="C9" s="31"/>
      <c r="D9" s="31"/>
      <c r="E9" s="31"/>
      <c r="F9" s="31"/>
      <c r="G9" s="31"/>
      <c r="H9" s="31"/>
      <c r="I9" s="31"/>
      <c r="J9" s="31"/>
      <c r="K9" s="31"/>
      <c r="L9" s="78"/>
      <c r="M9" s="78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79" t="s">
        <v>120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1"/>
    </row>
    <row r="12" spans="1:13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3" t="s">
        <v>17</v>
      </c>
    </row>
    <row r="13" spans="1:13" ht="15.75" customHeight="1">
      <c r="A13" s="78" t="s">
        <v>37</v>
      </c>
      <c r="B13" s="78" t="s">
        <v>52</v>
      </c>
      <c r="C13" s="78" t="s">
        <v>53</v>
      </c>
      <c r="D13" s="90" t="s">
        <v>15</v>
      </c>
      <c r="E13" s="90"/>
      <c r="F13" s="90"/>
      <c r="G13" s="90"/>
      <c r="H13" s="90"/>
      <c r="I13" s="78" t="s">
        <v>99</v>
      </c>
      <c r="J13" s="78"/>
      <c r="K13" s="78"/>
      <c r="L13" s="78"/>
      <c r="M13" s="78"/>
    </row>
    <row r="14" spans="1:13" ht="24" customHeight="1">
      <c r="A14" s="78"/>
      <c r="B14" s="78"/>
      <c r="C14" s="78"/>
      <c r="D14" s="90" t="s">
        <v>21</v>
      </c>
      <c r="E14" s="90"/>
      <c r="F14" s="90" t="s">
        <v>22</v>
      </c>
      <c r="G14" s="90"/>
      <c r="H14" s="100" t="s">
        <v>54</v>
      </c>
      <c r="I14" s="90" t="s">
        <v>21</v>
      </c>
      <c r="J14" s="90"/>
      <c r="K14" s="90" t="s">
        <v>22</v>
      </c>
      <c r="L14" s="90"/>
      <c r="M14" s="100" t="s">
        <v>55</v>
      </c>
    </row>
    <row r="15" spans="1:13" ht="15.75" customHeight="1">
      <c r="A15" s="78"/>
      <c r="B15" s="78"/>
      <c r="C15" s="78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5">
      <c r="A16" s="19">
        <v>1</v>
      </c>
      <c r="B16" s="19">
        <v>2</v>
      </c>
      <c r="C16" s="19">
        <v>3</v>
      </c>
      <c r="D16" s="90">
        <v>4</v>
      </c>
      <c r="E16" s="90"/>
      <c r="F16" s="90">
        <v>5</v>
      </c>
      <c r="G16" s="90"/>
      <c r="H16" s="25">
        <v>6</v>
      </c>
      <c r="I16" s="92">
        <v>7</v>
      </c>
      <c r="J16" s="94"/>
      <c r="K16" s="92">
        <v>8</v>
      </c>
      <c r="L16" s="94"/>
      <c r="M16" s="25">
        <v>9</v>
      </c>
    </row>
    <row r="17" spans="1:13" ht="62.25">
      <c r="A17" s="19"/>
      <c r="B17" s="38" t="s">
        <v>187</v>
      </c>
      <c r="C17" s="19"/>
      <c r="D17" s="90"/>
      <c r="E17" s="90"/>
      <c r="F17" s="90">
        <v>10000000</v>
      </c>
      <c r="G17" s="90"/>
      <c r="H17" s="25">
        <f>D17+F17</f>
        <v>10000000</v>
      </c>
      <c r="I17" s="92"/>
      <c r="J17" s="94"/>
      <c r="K17" s="92">
        <v>10000000</v>
      </c>
      <c r="L17" s="94"/>
      <c r="M17" s="25">
        <f>I17+K17</f>
        <v>10000000</v>
      </c>
    </row>
    <row r="18" spans="1:13" ht="15">
      <c r="A18" s="19"/>
      <c r="B18" s="19" t="s">
        <v>14</v>
      </c>
      <c r="C18" s="19"/>
      <c r="D18" s="90"/>
      <c r="E18" s="90"/>
      <c r="F18" s="90"/>
      <c r="G18" s="90"/>
      <c r="H18" s="25"/>
      <c r="I18" s="92"/>
      <c r="J18" s="94"/>
      <c r="K18" s="92"/>
      <c r="L18" s="94"/>
      <c r="M18" s="25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2019-12-03T13:12:02Z</dcterms:modified>
  <cp:category/>
  <cp:version/>
  <cp:contentType/>
  <cp:contentStatus/>
</cp:coreProperties>
</file>