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9180" tabRatio="606" firstSheet="7" activeTab="11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2020-1'!$A$1:$J$57</definedName>
    <definedName name="_xlnm.Print_Area" localSheetId="1">'Форма 2020-2 П.1-4'!$A$1:$J$22</definedName>
    <definedName name="_xlnm.Print_Area" localSheetId="10">'Форма 2020-2 П.14-15'!$A$1:$L$42</definedName>
    <definedName name="_xlnm.Print_Area" localSheetId="2">'Форма 2020-2 П.5'!$A$1:$N$25</definedName>
    <definedName name="_xlnm.Print_Area" localSheetId="3">'Форма 2020-2 П.6'!$A$1:$N$46</definedName>
    <definedName name="_xlnm.Print_Area" localSheetId="4">'Форма 2020-2 П.7'!$A$1:$N$33</definedName>
    <definedName name="_xlnm.Print_Area" localSheetId="5">'Форма 2020-2 П.8'!$A$1:$M$41</definedName>
    <definedName name="_xlnm.Print_Area" localSheetId="11">'Форма 2020-3'!$A$1:$I$87</definedName>
  </definedNames>
  <calcPr fullCalcOnLoad="1"/>
</workbook>
</file>

<file path=xl/sharedStrings.xml><?xml version="1.0" encoding="utf-8"?>
<sst xmlns="http://schemas.openxmlformats.org/spreadsheetml/2006/main" count="687" uniqueCount="219">
  <si>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</si>
  <si>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</si>
  <si>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</si>
  <si>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</si>
  <si>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</si>
  <si>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</si>
  <si>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</si>
  <si>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</si>
  <si>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</si>
  <si>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</si>
  <si>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</si>
  <si>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</si>
  <si>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</si>
  <si>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</si>
  <si>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</si>
  <si>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</si>
  <si>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</si>
  <si>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</si>
  <si>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</si>
  <si>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</si>
  <si>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</si>
  <si>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</si>
  <si>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</si>
  <si>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</si>
  <si>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</si>
  <si>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</si>
  <si>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</si>
  <si>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</si>
  <si>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</si>
  <si>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</si>
  <si>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</si>
  <si>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</si>
  <si>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</si>
  <si>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</si>
  <si>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</si>
  <si>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</si>
  <si>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</si>
  <si>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</si>
  <si>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</si>
  <si>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</si>
  <si>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</si>
  <si>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</si>
  <si>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</si>
  <si>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</si>
  <si>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</si>
  <si>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</si>
  <si>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</si>
  <si>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</si>
  <si>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</si>
  <si>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</si>
  <si>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</si>
  <si>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</si>
  <si>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</si>
  <si>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</si>
  <si>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</si>
  <si>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</si>
  <si>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</si>
  <si>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</si>
  <si>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</si>
  <si>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</si>
  <si>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</si>
  <si>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</si>
  <si>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</si>
  <si>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</si>
  <si>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</si>
  <si>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</si>
  <si>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</si>
  <si>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</si>
  <si>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</si>
  <si>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</si>
  <si>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</si>
  <si>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</si>
  <si>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</si>
  <si>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</si>
  <si>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</si>
  <si>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</si>
  <si>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</si>
  <si>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</si>
  <si>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</si>
  <si>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</si>
  <si>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</si>
  <si>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</si>
  <si>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</si>
  <si>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</si>
  <si>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</si>
  <si>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</si>
  <si>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</si>
  <si>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</si>
  <si>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</si>
  <si>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</si>
  <si>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</si>
  <si>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</si>
  <si>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</si>
  <si>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</si>
  <si>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</si>
  <si>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</si>
  <si>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</si>
  <si>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</si>
  <si>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</si>
  <si>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</si>
  <si>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</si>
  <si>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</si>
  <si>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</si>
  <si>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</si>
  <si>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</si>
  <si>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</si>
  <si>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</si>
  <si>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</si>
  <si>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</si>
  <si>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</si>
  <si>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</si>
  <si>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</si>
  <si>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</si>
  <si>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</si>
  <si>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</si>
  <si>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</si>
  <si>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</si>
  <si>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</si>
  <si>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</si>
  <si>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</si>
  <si>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</si>
  <si>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</si>
  <si>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</si>
  <si>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</si>
  <si>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</si>
  <si>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</si>
  <si>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</si>
  <si>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</si>
  <si>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</si>
  <si>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</si>
  <si>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</si>
  <si>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</si>
  <si>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</si>
  <si>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</si>
  <si>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</si>
  <si>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</si>
  <si>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</si>
  <si>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</si>
  <si>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</si>
  <si>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</si>
  <si>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</si>
  <si>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</si>
  <si>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</si>
  <si>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</si>
  <si>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</si>
  <si>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</si>
  <si>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</si>
  <si>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</si>
  <si>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</si>
  <si>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</si>
  <si>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</si>
  <si>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</si>
  <si>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</si>
  <si>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</si>
  <si>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</si>
  <si>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</si>
  <si>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</si>
  <si>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</si>
  <si>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</si>
  <si>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</si>
  <si>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</si>
  <si>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</si>
  <si>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</si>
  <si>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</si>
  <si>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</si>
  <si>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</si>
  <si>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</si>
  <si>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</si>
  <si>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</si>
  <si>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 xml:space="preserve">1. Управління капітального будівництва департаменту архітектури, містобудування та земельних ресурсів </t>
  </si>
  <si>
    <t>02498582</t>
  </si>
  <si>
    <t xml:space="preserve">2. Управління капітального будівництва департаменту архітектури, містобудування та земельних ресурсів </t>
  </si>
  <si>
    <t xml:space="preserve">1. Управління капітального будівництва департаменту архітектури, містобудування та земельних ресурсів________________________________________________________________________________________ </t>
  </si>
  <si>
    <t>2. Мета діяльності головного розпорядника коштів місцевого бюджету. Забезпечення будівництва освітніх установ та закладів</t>
  </si>
  <si>
    <t>1. Управління капітального будівництва департаменту арітектури, містобудування та земельних ресурсів</t>
  </si>
  <si>
    <t>2. Управління капітального будівництва департаменту арітектури, містобудування та земельних ресурсів</t>
  </si>
  <si>
    <t>3) підстави реалізації бюджетної програми: Бюджетний кодекс України; Закон України "Про місцеве самоврядування"; Наказ Міністерства фінансів України від 01.10.2010 №1147 "Про затвердження Типового переліку бюджетних програм та результативних покахників їх виконання для місцевих бюджетів у галузі "Державне управління"; Наказ Міністерства фінансів України від 17.07.2015 №648 "Про затвердження типових форм бюджетних запитів для формування місцевих бюджетів" (із змінами внесеними наказом Міністерства фінансів України від 15.11.2018 №908); Наказ Міністерства фінансів України від 20.09.2017 №793 "Про затвердження складових програмної класифікації видатків та кредитування місцевих бюджетів"; наказу Міністерства фінансів України від 29.03.2019 року № 130 "Про затвердження Методичних рекомендацій щодо складання у 2019 році місцевих бюджетів на середньостроковий період".</t>
  </si>
  <si>
    <t xml:space="preserve">кількість об'єктів </t>
  </si>
  <si>
    <t>од.</t>
  </si>
  <si>
    <t>рішення сесії</t>
  </si>
  <si>
    <t>середні витрати</t>
  </si>
  <si>
    <t>грн.</t>
  </si>
  <si>
    <t>розрахунок</t>
  </si>
  <si>
    <t>рівень готовності</t>
  </si>
  <si>
    <t>%</t>
  </si>
  <si>
    <t xml:space="preserve">Програма економічного та соціального розвитку міста Хмельницького </t>
  </si>
  <si>
    <t>Кошти необхідні для подальшого виконання будівельних робіт та скорочення термінів сдачі об'єкта в експлуатацію</t>
  </si>
  <si>
    <t>кількість об'єктів</t>
  </si>
  <si>
    <t>Збільшення термінів будівництва та відтермінування здачі об'єкта в експлуатацію.</t>
  </si>
  <si>
    <t>Начальник управління</t>
  </si>
  <si>
    <t>Т.М.Поліщук</t>
  </si>
  <si>
    <t>Заступник начальника</t>
  </si>
  <si>
    <t>В.М.Гаман</t>
  </si>
  <si>
    <t>обсяг видатків</t>
  </si>
  <si>
    <t>Кошти необхідні для продовження виготовлення ПКД та початку виконання будівельних робіт</t>
  </si>
  <si>
    <t>3.              1517321</t>
  </si>
  <si>
    <t>0443</t>
  </si>
  <si>
    <t>Будівництво освітніх установ та закладів</t>
  </si>
  <si>
    <t>1) мета бюджетної програми, строки її реалізації: Розштрення мережі навчальних шкільної освіти та забезпечення потреб населення мікрорайонів міста у шкільній освіті у 2020-2022 роки.</t>
  </si>
  <si>
    <t>2) завдання бюджетної програми: реконструкція навчальних закладів шкільної освіти.</t>
  </si>
  <si>
    <t>Реконструкція та реставрація інших об'єктів</t>
  </si>
  <si>
    <t>Реставрація пам'яток культури, історії та архітектури</t>
  </si>
  <si>
    <t>Реконструкція недобудованого плавального басейну школи № 20 під дитячий дошкільний заклад на 6 груп по вул.Ричка, 1</t>
  </si>
  <si>
    <t>Реконструкція з надбудовою приміщень навчально-виховного комплексу №10 по вул. Водопровідній, 9А в м.Хмельницькому</t>
  </si>
  <si>
    <t>Реконструкція з добудовою до приміщення середньої загальноосвітньої школи І-ІІІ ступенів №18 ім. В.Чорновола по вул. Кам"янецькій, 119 в м.Хмельницькому</t>
  </si>
  <si>
    <t>Реконструкція приміщень НВО №1 по вул. Старокостянтинівське шосе, 3Б в м.Хмельницькому (в тому числі коригування проектно-кошторисної документації)</t>
  </si>
  <si>
    <t xml:space="preserve">Реконструкція з добудовою їдальні до існуючого приміщення спеціалізованої загальноосвітньої школи І-ІІІ ступенів №8 по вул.Я. Гальчевського, 34 в м.Хмельницькому </t>
  </si>
  <si>
    <t xml:space="preserve"> Реконструкція з добудовою приміщень Хмельницького ліцею №17 під спортивну залу на вул.Героїв Майдану, 5 в м.Хмельницькому ( в т.ч. виготовлення проектно-кошторисної документації)</t>
  </si>
  <si>
    <t>Реставрація приміщення з надбудовою мансардного поверху Хмельницької дитячої музичної школи №1 ім. М. Мозгового (колишній кінотеатр "Модерн") по вул. Проскурівській, 18 в м.Хмельницькому</t>
  </si>
  <si>
    <t xml:space="preserve">Забезпечення виконання робіт з реконструкції освітніх установ та закладів </t>
  </si>
  <si>
    <t>Забезпечення реставрації пам'яток культури, історії та архітектури</t>
  </si>
  <si>
    <t>2015-2018</t>
  </si>
  <si>
    <t>2018-2021</t>
  </si>
  <si>
    <t>2016-2019</t>
  </si>
  <si>
    <t>2012-2020</t>
  </si>
  <si>
    <t>2018-2020</t>
  </si>
  <si>
    <t>1517321</t>
  </si>
  <si>
    <t>Кошти необхідні для сдачі об'єкта в експлуатацію</t>
  </si>
  <si>
    <t>___7321____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</si>
</sst>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indent="4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indent="4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top" wrapText="1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49" fontId="4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left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Б до бюджету 2016р ос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4">
      <selection activeCell="A10" sqref="A10:IV1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76" t="s">
        <v>0</v>
      </c>
      <c r="H1" s="76"/>
      <c r="I1" s="76"/>
    </row>
    <row r="2" spans="2:9" ht="15.75" customHeight="1">
      <c r="B2" s="6"/>
      <c r="C2" s="6"/>
      <c r="D2" s="6"/>
      <c r="E2" s="6"/>
      <c r="F2" s="6"/>
      <c r="G2" s="76" t="s">
        <v>1</v>
      </c>
      <c r="H2" s="76"/>
      <c r="I2" s="76"/>
    </row>
    <row r="3" spans="2:9" ht="15.75" customHeight="1">
      <c r="B3" s="6"/>
      <c r="C3" s="6"/>
      <c r="D3" s="6"/>
      <c r="E3" s="6"/>
      <c r="F3" s="6"/>
      <c r="G3" s="76" t="s">
        <v>2</v>
      </c>
      <c r="H3" s="76"/>
      <c r="I3" s="76"/>
    </row>
    <row r="4" spans="1:9" ht="15">
      <c r="A4" s="1"/>
      <c r="B4" s="6"/>
      <c r="C4" s="6"/>
      <c r="D4" s="6"/>
      <c r="E4" s="6"/>
      <c r="F4" s="6"/>
      <c r="G4" s="76" t="s">
        <v>12</v>
      </c>
      <c r="H4" s="76"/>
      <c r="I4" s="76"/>
    </row>
    <row r="5" spans="1:9" ht="15">
      <c r="A5" s="6"/>
      <c r="B5" s="6"/>
      <c r="C5" s="6"/>
      <c r="D5" s="6"/>
      <c r="E5" s="6"/>
      <c r="F5" s="6"/>
      <c r="G5" s="76" t="s">
        <v>150</v>
      </c>
      <c r="H5" s="76"/>
      <c r="I5" s="76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75" t="s">
        <v>149</v>
      </c>
      <c r="B7" s="75"/>
      <c r="C7" s="75"/>
      <c r="D7" s="75"/>
      <c r="E7" s="75"/>
      <c r="F7" s="75"/>
      <c r="G7" s="75"/>
      <c r="H7" s="75"/>
      <c r="I7" s="75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8" t="s">
        <v>172</v>
      </c>
      <c r="B10" s="88"/>
      <c r="C10" s="88"/>
      <c r="D10" s="88"/>
      <c r="E10" s="88"/>
      <c r="F10" s="83">
        <v>15</v>
      </c>
      <c r="G10" s="83"/>
      <c r="H10" s="54" t="s">
        <v>170</v>
      </c>
      <c r="I10" s="51">
        <v>22201100000</v>
      </c>
    </row>
    <row r="11" spans="1:9" ht="48.75" customHeight="1">
      <c r="A11" s="90" t="s">
        <v>21</v>
      </c>
      <c r="B11" s="90"/>
      <c r="C11" s="90"/>
      <c r="D11" s="90"/>
      <c r="E11" s="90"/>
      <c r="F11" s="79" t="s">
        <v>153</v>
      </c>
      <c r="G11" s="79"/>
      <c r="H11" s="47" t="s">
        <v>151</v>
      </c>
      <c r="I11" s="47" t="s">
        <v>152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">
      <c r="A13" s="78" t="s">
        <v>173</v>
      </c>
      <c r="B13" s="78"/>
      <c r="C13" s="78"/>
      <c r="D13" s="78"/>
      <c r="E13" s="78"/>
      <c r="F13" s="78"/>
      <c r="G13" s="78"/>
      <c r="H13" s="78"/>
      <c r="I13" s="78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78" t="s">
        <v>3</v>
      </c>
      <c r="B15" s="78"/>
      <c r="C15" s="78"/>
      <c r="D15" s="78"/>
      <c r="E15" s="78"/>
      <c r="F15" s="78"/>
      <c r="G15" s="78"/>
      <c r="H15" s="78"/>
      <c r="I15" s="78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10" ht="15">
      <c r="A17" s="92" t="s">
        <v>155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9" t="s">
        <v>156</v>
      </c>
      <c r="B19" s="89"/>
      <c r="C19" s="89"/>
      <c r="D19" s="89" t="s">
        <v>42</v>
      </c>
      <c r="E19" s="77" t="s">
        <v>100</v>
      </c>
      <c r="F19" s="77" t="s">
        <v>101</v>
      </c>
      <c r="G19" s="77" t="s">
        <v>102</v>
      </c>
      <c r="H19" s="77" t="s">
        <v>18</v>
      </c>
      <c r="I19" s="77" t="s">
        <v>103</v>
      </c>
    </row>
    <row r="20" spans="1:9" ht="15.75" customHeight="1">
      <c r="A20" s="89"/>
      <c r="B20" s="89"/>
      <c r="C20" s="89"/>
      <c r="D20" s="89"/>
      <c r="E20" s="77"/>
      <c r="F20" s="77"/>
      <c r="G20" s="77"/>
      <c r="H20" s="77"/>
      <c r="I20" s="77"/>
    </row>
    <row r="21" spans="1:9" ht="15.75" customHeight="1">
      <c r="A21" s="89">
        <v>1</v>
      </c>
      <c r="B21" s="89"/>
      <c r="C21" s="89"/>
      <c r="D21" s="45">
        <v>2</v>
      </c>
      <c r="E21" s="43">
        <v>3</v>
      </c>
      <c r="F21" s="43">
        <v>4</v>
      </c>
      <c r="G21" s="43">
        <v>5</v>
      </c>
      <c r="H21" s="43">
        <v>6</v>
      </c>
      <c r="I21" s="43">
        <v>7</v>
      </c>
    </row>
    <row r="22" spans="1:9" ht="15.75" customHeight="1">
      <c r="A22" s="80" t="s">
        <v>157</v>
      </c>
      <c r="B22" s="81"/>
      <c r="C22" s="81"/>
      <c r="D22" s="81"/>
      <c r="E22" s="81"/>
      <c r="F22" s="81"/>
      <c r="G22" s="81"/>
      <c r="H22" s="81"/>
      <c r="I22" s="82"/>
    </row>
    <row r="23" spans="1:9" ht="15.75" customHeight="1">
      <c r="A23" s="80"/>
      <c r="B23" s="81"/>
      <c r="C23" s="82"/>
      <c r="D23" s="35"/>
      <c r="E23" s="43"/>
      <c r="F23" s="43"/>
      <c r="G23" s="43"/>
      <c r="H23" s="43"/>
      <c r="I23" s="43"/>
    </row>
    <row r="24" spans="1:9" ht="15.75" customHeight="1">
      <c r="A24" s="80"/>
      <c r="B24" s="81"/>
      <c r="C24" s="82"/>
      <c r="D24" s="35"/>
      <c r="E24" s="43"/>
      <c r="F24" s="43"/>
      <c r="G24" s="43"/>
      <c r="H24" s="43"/>
      <c r="I24" s="43"/>
    </row>
    <row r="25" spans="1:9" ht="15.75" customHeight="1">
      <c r="A25" s="80" t="s">
        <v>168</v>
      </c>
      <c r="B25" s="81"/>
      <c r="C25" s="81"/>
      <c r="D25" s="81"/>
      <c r="E25" s="81"/>
      <c r="F25" s="81"/>
      <c r="G25" s="81"/>
      <c r="H25" s="81"/>
      <c r="I25" s="82"/>
    </row>
    <row r="26" spans="1:9" ht="15.75" customHeight="1">
      <c r="A26" s="80"/>
      <c r="B26" s="81"/>
      <c r="C26" s="82"/>
      <c r="D26" s="35"/>
      <c r="E26" s="43"/>
      <c r="F26" s="43"/>
      <c r="G26" s="43"/>
      <c r="H26" s="43"/>
      <c r="I26" s="43"/>
    </row>
    <row r="27" spans="1:9" ht="15.75" customHeight="1">
      <c r="A27" s="80"/>
      <c r="B27" s="81"/>
      <c r="C27" s="82"/>
      <c r="D27" s="35"/>
      <c r="E27" s="43"/>
      <c r="F27" s="43"/>
      <c r="G27" s="43"/>
      <c r="H27" s="43"/>
      <c r="I27" s="43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10" ht="15">
      <c r="A29" s="87" t="s">
        <v>158</v>
      </c>
      <c r="B29" s="87"/>
      <c r="C29" s="87"/>
      <c r="D29" s="87"/>
      <c r="E29" s="87"/>
      <c r="F29" s="87"/>
      <c r="G29" s="87"/>
      <c r="H29" s="87"/>
      <c r="I29" s="87"/>
      <c r="J29" s="87"/>
    </row>
    <row r="30" spans="2:10" ht="15">
      <c r="B30" s="6"/>
      <c r="C30" s="6"/>
      <c r="D30" s="6"/>
      <c r="E30" s="6"/>
      <c r="F30" s="6"/>
      <c r="G30" s="6"/>
      <c r="H30" s="6"/>
      <c r="J30" s="52" t="s">
        <v>20</v>
      </c>
    </row>
    <row r="31" spans="1:10" ht="31.5" customHeight="1">
      <c r="A31" s="77" t="s">
        <v>160</v>
      </c>
      <c r="B31" s="77" t="s">
        <v>161</v>
      </c>
      <c r="C31" s="77" t="s">
        <v>16</v>
      </c>
      <c r="D31" s="77" t="s">
        <v>162</v>
      </c>
      <c r="E31" s="77" t="s">
        <v>100</v>
      </c>
      <c r="F31" s="77" t="s">
        <v>101</v>
      </c>
      <c r="G31" s="77" t="s">
        <v>102</v>
      </c>
      <c r="H31" s="77" t="s">
        <v>18</v>
      </c>
      <c r="I31" s="77" t="s">
        <v>103</v>
      </c>
      <c r="J31" s="77" t="s">
        <v>154</v>
      </c>
    </row>
    <row r="32" spans="1:10" ht="81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3">
        <v>10</v>
      </c>
    </row>
    <row r="34" spans="1:10" ht="15">
      <c r="A34" s="19"/>
      <c r="B34" s="20"/>
      <c r="C34" s="19"/>
      <c r="D34" s="19"/>
      <c r="E34" s="19"/>
      <c r="F34" s="19"/>
      <c r="G34" s="19"/>
      <c r="H34" s="19"/>
      <c r="I34" s="19"/>
      <c r="J34" s="43"/>
    </row>
    <row r="35" spans="1:10" ht="15">
      <c r="A35" s="19"/>
      <c r="B35" s="20"/>
      <c r="C35" s="19"/>
      <c r="D35" s="19"/>
      <c r="E35" s="19"/>
      <c r="F35" s="19"/>
      <c r="G35" s="19"/>
      <c r="H35" s="19"/>
      <c r="I35" s="19"/>
      <c r="J35" s="43"/>
    </row>
    <row r="36" spans="1:10" ht="15">
      <c r="A36" s="19"/>
      <c r="B36" s="20"/>
      <c r="C36" s="19"/>
      <c r="D36" s="19"/>
      <c r="E36" s="19"/>
      <c r="F36" s="19"/>
      <c r="G36" s="19"/>
      <c r="H36" s="19"/>
      <c r="I36" s="19"/>
      <c r="J36" s="43"/>
    </row>
    <row r="37" spans="1:10" ht="15">
      <c r="A37" s="19"/>
      <c r="B37" s="19" t="s">
        <v>17</v>
      </c>
      <c r="C37" s="19"/>
      <c r="D37" s="19"/>
      <c r="E37" s="19"/>
      <c r="F37" s="19"/>
      <c r="G37" s="19"/>
      <c r="H37" s="19"/>
      <c r="I37" s="19"/>
      <c r="J37" s="43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0" ht="15">
      <c r="A39" s="87" t="s">
        <v>159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5">
      <c r="A40" s="6"/>
      <c r="B40" s="6"/>
      <c r="C40" s="6"/>
      <c r="D40" s="6"/>
      <c r="E40" s="6"/>
      <c r="F40" s="6"/>
      <c r="G40" s="6"/>
      <c r="H40" s="6"/>
      <c r="J40" s="52" t="s">
        <v>19</v>
      </c>
    </row>
    <row r="41" spans="1:10" ht="15.75" customHeight="1">
      <c r="A41" s="77" t="s">
        <v>160</v>
      </c>
      <c r="B41" s="77" t="s">
        <v>161</v>
      </c>
      <c r="C41" s="77" t="s">
        <v>16</v>
      </c>
      <c r="D41" s="77" t="s">
        <v>162</v>
      </c>
      <c r="E41" s="77" t="s">
        <v>100</v>
      </c>
      <c r="F41" s="77" t="s">
        <v>101</v>
      </c>
      <c r="G41" s="77" t="s">
        <v>102</v>
      </c>
      <c r="H41" s="77" t="s">
        <v>18</v>
      </c>
      <c r="I41" s="77" t="s">
        <v>103</v>
      </c>
      <c r="J41" s="77" t="s">
        <v>154</v>
      </c>
    </row>
    <row r="42" spans="1:10" ht="87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3">
        <v>10</v>
      </c>
    </row>
    <row r="44" spans="1:10" ht="15">
      <c r="A44" s="19"/>
      <c r="B44" s="20"/>
      <c r="C44" s="19"/>
      <c r="D44" s="19"/>
      <c r="E44" s="19"/>
      <c r="F44" s="19"/>
      <c r="G44" s="19"/>
      <c r="H44" s="19"/>
      <c r="I44" s="19"/>
      <c r="J44" s="43"/>
    </row>
    <row r="45" spans="1:10" ht="15">
      <c r="A45" s="19"/>
      <c r="B45" s="20"/>
      <c r="C45" s="19"/>
      <c r="D45" s="19"/>
      <c r="E45" s="19"/>
      <c r="F45" s="19"/>
      <c r="G45" s="19"/>
      <c r="H45" s="19"/>
      <c r="I45" s="19"/>
      <c r="J45" s="43"/>
    </row>
    <row r="46" spans="1:10" ht="15">
      <c r="A46" s="19"/>
      <c r="B46" s="20"/>
      <c r="C46" s="19"/>
      <c r="D46" s="19"/>
      <c r="E46" s="19"/>
      <c r="F46" s="19"/>
      <c r="G46" s="19"/>
      <c r="H46" s="19"/>
      <c r="I46" s="19"/>
      <c r="J46" s="43"/>
    </row>
    <row r="47" spans="1:10" ht="15">
      <c r="A47" s="19"/>
      <c r="B47" s="19" t="s">
        <v>17</v>
      </c>
      <c r="C47" s="19"/>
      <c r="D47" s="19"/>
      <c r="E47" s="19"/>
      <c r="F47" s="19"/>
      <c r="G47" s="19"/>
      <c r="H47" s="19"/>
      <c r="I47" s="19"/>
      <c r="J47" s="43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1:9" ht="15">
      <c r="A49" s="5"/>
      <c r="B49" s="6"/>
      <c r="C49" s="6"/>
      <c r="D49" s="6"/>
      <c r="E49" s="6"/>
      <c r="F49" s="6"/>
      <c r="G49" s="6"/>
      <c r="H49" s="6"/>
      <c r="I49" s="6"/>
    </row>
    <row r="50" spans="1:9" ht="15">
      <c r="A50" s="3"/>
      <c r="B50" s="6"/>
      <c r="C50" s="6"/>
      <c r="D50" s="6"/>
      <c r="E50" s="6"/>
      <c r="F50" s="6"/>
      <c r="G50" s="6"/>
      <c r="H50" s="6"/>
      <c r="I50" s="6"/>
    </row>
    <row r="51" spans="1:9" ht="15">
      <c r="A51" s="3"/>
      <c r="B51" s="6"/>
      <c r="C51" s="6"/>
      <c r="D51" s="6"/>
      <c r="E51" s="6"/>
      <c r="F51" s="6"/>
      <c r="G51" s="6"/>
      <c r="H51" s="6"/>
      <c r="I51" s="6"/>
    </row>
    <row r="52" spans="1:9" ht="15">
      <c r="A52" s="87" t="s">
        <v>6</v>
      </c>
      <c r="B52" s="87"/>
      <c r="C52" s="91" t="s">
        <v>11</v>
      </c>
      <c r="D52" s="91"/>
      <c r="E52" s="91"/>
      <c r="F52" s="6"/>
      <c r="G52" s="6"/>
      <c r="H52" s="91" t="s">
        <v>10</v>
      </c>
      <c r="I52" s="91"/>
    </row>
    <row r="53" spans="1:9" ht="15.75" customHeight="1">
      <c r="A53" s="7"/>
      <c r="C53" s="84" t="s">
        <v>7</v>
      </c>
      <c r="D53" s="84"/>
      <c r="E53" s="84"/>
      <c r="F53" s="6"/>
      <c r="G53" s="6"/>
      <c r="H53" s="84" t="s">
        <v>8</v>
      </c>
      <c r="I53" s="84"/>
    </row>
    <row r="54" spans="1:9" ht="37.5" customHeight="1">
      <c r="A54" s="86" t="s">
        <v>9</v>
      </c>
      <c r="B54" s="86"/>
      <c r="C54" s="85" t="s">
        <v>11</v>
      </c>
      <c r="D54" s="85"/>
      <c r="E54" s="85"/>
      <c r="F54" s="16"/>
      <c r="G54" s="16"/>
      <c r="H54" s="85" t="s">
        <v>10</v>
      </c>
      <c r="I54" s="85"/>
    </row>
    <row r="55" spans="1:9" ht="15.75" customHeight="1">
      <c r="A55" s="7"/>
      <c r="B55" s="4"/>
      <c r="C55" s="84" t="s">
        <v>7</v>
      </c>
      <c r="D55" s="84"/>
      <c r="E55" s="84"/>
      <c r="F55" s="6"/>
      <c r="G55" s="6"/>
      <c r="H55" s="84" t="s">
        <v>8</v>
      </c>
      <c r="I55" s="84"/>
    </row>
    <row r="58" ht="15">
      <c r="A58" s="2"/>
    </row>
    <row r="60" ht="15">
      <c r="A60" s="2"/>
    </row>
  </sheetData>
  <sheetProtection/>
  <mergeCells count="59"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A26:C26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6"/>
  <sheetViews>
    <sheetView view="pageBreakPreview" zoomScale="115" zoomScaleSheetLayoutView="115" zoomScalePageLayoutView="0" workbookViewId="0" topLeftCell="A37">
      <selection activeCell="E12" sqref="E12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78" t="s">
        <v>125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5">
      <c r="M2" s="52" t="s">
        <v>20</v>
      </c>
    </row>
    <row r="3" spans="1:13" ht="47.25" customHeight="1">
      <c r="A3" s="103" t="s">
        <v>65</v>
      </c>
      <c r="B3" s="103" t="s">
        <v>66</v>
      </c>
      <c r="C3" s="103" t="s">
        <v>62</v>
      </c>
      <c r="D3" s="77" t="s">
        <v>100</v>
      </c>
      <c r="E3" s="77"/>
      <c r="F3" s="77" t="s">
        <v>101</v>
      </c>
      <c r="G3" s="77"/>
      <c r="H3" s="77" t="s">
        <v>102</v>
      </c>
      <c r="I3" s="77"/>
      <c r="J3" s="77" t="s">
        <v>18</v>
      </c>
      <c r="K3" s="77"/>
      <c r="L3" s="77" t="s">
        <v>103</v>
      </c>
      <c r="M3" s="77"/>
    </row>
    <row r="4" spans="1:13" ht="109.5" customHeight="1">
      <c r="A4" s="104"/>
      <c r="B4" s="104"/>
      <c r="C4" s="104"/>
      <c r="D4" s="19" t="s">
        <v>64</v>
      </c>
      <c r="E4" s="19" t="s">
        <v>63</v>
      </c>
      <c r="F4" s="19" t="s">
        <v>64</v>
      </c>
      <c r="G4" s="19" t="s">
        <v>63</v>
      </c>
      <c r="H4" s="19" t="s">
        <v>64</v>
      </c>
      <c r="I4" s="19" t="s">
        <v>63</v>
      </c>
      <c r="J4" s="19" t="s">
        <v>64</v>
      </c>
      <c r="K4" s="19" t="s">
        <v>63</v>
      </c>
      <c r="L4" s="19" t="s">
        <v>64</v>
      </c>
      <c r="M4" s="19" t="s">
        <v>63</v>
      </c>
    </row>
    <row r="5" spans="1:13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78">
      <c r="A6" s="71" t="s">
        <v>202</v>
      </c>
      <c r="B6" s="19" t="s">
        <v>211</v>
      </c>
      <c r="C6" s="19">
        <v>20980200</v>
      </c>
      <c r="D6" s="19">
        <v>8649561</v>
      </c>
      <c r="E6" s="19">
        <v>100</v>
      </c>
      <c r="F6" s="19"/>
      <c r="G6" s="19"/>
      <c r="H6" s="19"/>
      <c r="I6" s="19"/>
      <c r="J6" s="19"/>
      <c r="K6" s="19"/>
      <c r="L6" s="19"/>
      <c r="M6" s="19"/>
    </row>
    <row r="7" spans="1:13" ht="78">
      <c r="A7" s="73" t="s">
        <v>203</v>
      </c>
      <c r="B7" s="60" t="s">
        <v>212</v>
      </c>
      <c r="C7" s="60">
        <v>30010059</v>
      </c>
      <c r="D7" s="60">
        <v>4693311</v>
      </c>
      <c r="E7" s="60">
        <v>23</v>
      </c>
      <c r="F7" s="60"/>
      <c r="G7" s="60"/>
      <c r="H7" s="60"/>
      <c r="I7" s="60"/>
      <c r="J7" s="60"/>
      <c r="K7" s="60"/>
      <c r="L7" s="60"/>
      <c r="M7" s="60"/>
    </row>
    <row r="8" spans="1:13" ht="108.75">
      <c r="A8" s="73" t="s">
        <v>204</v>
      </c>
      <c r="B8" s="66" t="s">
        <v>213</v>
      </c>
      <c r="C8" s="66">
        <v>8518729</v>
      </c>
      <c r="D8" s="66">
        <v>3442553</v>
      </c>
      <c r="E8" s="66">
        <v>70</v>
      </c>
      <c r="F8" s="66"/>
      <c r="G8" s="66"/>
      <c r="H8" s="66"/>
      <c r="I8" s="66"/>
      <c r="J8" s="66"/>
      <c r="K8" s="66"/>
      <c r="L8" s="66"/>
      <c r="M8" s="66"/>
    </row>
    <row r="9" spans="1:13" ht="108.75">
      <c r="A9" s="73" t="s">
        <v>205</v>
      </c>
      <c r="B9" s="66" t="s">
        <v>214</v>
      </c>
      <c r="C9" s="66">
        <v>30737344</v>
      </c>
      <c r="D9" s="66">
        <v>6488968</v>
      </c>
      <c r="E9" s="66">
        <v>35</v>
      </c>
      <c r="F9" s="66"/>
      <c r="G9" s="66"/>
      <c r="H9" s="66"/>
      <c r="I9" s="66"/>
      <c r="J9" s="66"/>
      <c r="K9" s="66"/>
      <c r="L9" s="66"/>
      <c r="M9" s="66"/>
    </row>
    <row r="10" spans="1:13" ht="108.75">
      <c r="A10" s="73" t="s">
        <v>206</v>
      </c>
      <c r="B10" s="66" t="s">
        <v>215</v>
      </c>
      <c r="C10" s="66">
        <v>20129899</v>
      </c>
      <c r="D10" s="66">
        <v>300095</v>
      </c>
      <c r="E10" s="66">
        <v>15</v>
      </c>
      <c r="F10" s="66"/>
      <c r="G10" s="66"/>
      <c r="H10" s="66"/>
      <c r="I10" s="66"/>
      <c r="J10" s="66"/>
      <c r="K10" s="66"/>
      <c r="L10" s="66"/>
      <c r="M10" s="66"/>
    </row>
    <row r="11" spans="1:13" ht="108.75">
      <c r="A11" s="73" t="s">
        <v>207</v>
      </c>
      <c r="B11" s="66" t="s">
        <v>215</v>
      </c>
      <c r="C11" s="66">
        <v>15496500</v>
      </c>
      <c r="D11" s="66">
        <v>938043</v>
      </c>
      <c r="E11" s="66">
        <v>6</v>
      </c>
      <c r="F11" s="66"/>
      <c r="G11" s="66"/>
      <c r="H11" s="66"/>
      <c r="I11" s="66"/>
      <c r="J11" s="66"/>
      <c r="K11" s="66"/>
      <c r="L11" s="66"/>
      <c r="M11" s="66"/>
    </row>
    <row r="12" spans="1:13" ht="124.5">
      <c r="A12" s="73" t="s">
        <v>208</v>
      </c>
      <c r="B12" s="66" t="s">
        <v>211</v>
      </c>
      <c r="C12" s="66">
        <v>1087600</v>
      </c>
      <c r="D12" s="66">
        <v>160391</v>
      </c>
      <c r="E12" s="66">
        <v>100</v>
      </c>
      <c r="F12" s="66"/>
      <c r="G12" s="66"/>
      <c r="H12" s="66"/>
      <c r="I12" s="66"/>
      <c r="J12" s="66"/>
      <c r="K12" s="66"/>
      <c r="L12" s="66"/>
      <c r="M12" s="66"/>
    </row>
    <row r="13" spans="1:13" ht="15">
      <c r="A13" s="71"/>
      <c r="B13" s="66"/>
      <c r="C13" s="66"/>
      <c r="D13" s="66">
        <f>SUM(D6:D12)</f>
        <v>24672922</v>
      </c>
      <c r="E13" s="66"/>
      <c r="F13" s="66"/>
      <c r="G13" s="66"/>
      <c r="H13" s="66"/>
      <c r="I13" s="66"/>
      <c r="J13" s="66"/>
      <c r="K13" s="66"/>
      <c r="L13" s="66"/>
      <c r="M13" s="66"/>
    </row>
    <row r="15" spans="1:13" ht="48" customHeight="1">
      <c r="A15" s="87" t="s">
        <v>126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28.5" customHeight="1">
      <c r="A16" s="78" t="s">
        <v>67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</sheetData>
  <sheetProtection/>
  <mergeCells count="11">
    <mergeCell ref="L3:M3"/>
    <mergeCell ref="A15:M15"/>
    <mergeCell ref="A16:M16"/>
    <mergeCell ref="A1:M1"/>
    <mergeCell ref="C3:C4"/>
    <mergeCell ref="B3:B4"/>
    <mergeCell ref="A3:A4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">
      <selection activeCell="H30" sqref="H30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">
      <c r="A1" s="87" t="s">
        <v>127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87" t="s">
        <v>128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20</v>
      </c>
      <c r="M4" s="14"/>
      <c r="N4" s="14"/>
      <c r="O4" s="14"/>
      <c r="P4" s="14"/>
      <c r="Q4" s="14"/>
      <c r="R4" s="14"/>
    </row>
    <row r="5" spans="1:18" ht="48" customHeight="1">
      <c r="A5" s="77" t="s">
        <v>68</v>
      </c>
      <c r="B5" s="77" t="s">
        <v>4</v>
      </c>
      <c r="C5" s="96" t="s">
        <v>78</v>
      </c>
      <c r="D5" s="96" t="s">
        <v>83</v>
      </c>
      <c r="E5" s="96" t="s">
        <v>84</v>
      </c>
      <c r="F5" s="96"/>
      <c r="G5" s="96" t="s">
        <v>85</v>
      </c>
      <c r="H5" s="96"/>
      <c r="I5" s="96" t="s">
        <v>86</v>
      </c>
      <c r="J5" s="97" t="s">
        <v>88</v>
      </c>
      <c r="K5" s="97"/>
      <c r="L5" s="96" t="s">
        <v>87</v>
      </c>
      <c r="M5" s="32"/>
      <c r="N5" s="32"/>
      <c r="O5" s="32"/>
      <c r="P5" s="32"/>
      <c r="Q5" s="32"/>
      <c r="R5" s="32"/>
    </row>
    <row r="6" spans="1:18" ht="128.25" customHeight="1">
      <c r="A6" s="77"/>
      <c r="B6" s="77"/>
      <c r="C6" s="96"/>
      <c r="D6" s="96"/>
      <c r="E6" s="96"/>
      <c r="F6" s="96"/>
      <c r="G6" s="96"/>
      <c r="H6" s="96"/>
      <c r="I6" s="96"/>
      <c r="J6" s="19" t="s">
        <v>73</v>
      </c>
      <c r="K6" s="19" t="s">
        <v>74</v>
      </c>
      <c r="L6" s="96"/>
      <c r="M6" s="32"/>
      <c r="N6" s="32"/>
      <c r="O6" s="32"/>
      <c r="P6" s="18"/>
      <c r="Q6" s="32"/>
      <c r="R6" s="32"/>
    </row>
    <row r="7" spans="1:18" ht="15">
      <c r="A7" s="19">
        <v>1</v>
      </c>
      <c r="B7" s="19">
        <v>2</v>
      </c>
      <c r="C7" s="26">
        <v>3</v>
      </c>
      <c r="D7" s="26">
        <v>4</v>
      </c>
      <c r="E7" s="89">
        <v>5</v>
      </c>
      <c r="F7" s="89"/>
      <c r="G7" s="116">
        <v>6</v>
      </c>
      <c r="H7" s="116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46.5">
      <c r="A8" s="19">
        <v>3142</v>
      </c>
      <c r="B8" s="20" t="s">
        <v>200</v>
      </c>
      <c r="C8" s="26">
        <v>26367200</v>
      </c>
      <c r="D8" s="26">
        <v>24672921</v>
      </c>
      <c r="E8" s="89">
        <v>0</v>
      </c>
      <c r="F8" s="89"/>
      <c r="G8" s="89">
        <v>0</v>
      </c>
      <c r="H8" s="89"/>
      <c r="I8" s="35">
        <v>0</v>
      </c>
      <c r="J8" s="26">
        <v>0</v>
      </c>
      <c r="K8" s="26">
        <v>0</v>
      </c>
      <c r="L8" s="26">
        <f>D8+G8</f>
        <v>24672921</v>
      </c>
      <c r="M8" s="32"/>
      <c r="N8" s="32"/>
      <c r="O8" s="32"/>
      <c r="P8" s="18"/>
      <c r="Q8" s="32"/>
      <c r="R8" s="32"/>
    </row>
    <row r="9" spans="1:18" ht="46.5">
      <c r="A9" s="19">
        <v>3143</v>
      </c>
      <c r="B9" s="20" t="s">
        <v>201</v>
      </c>
      <c r="C9" s="26">
        <v>162000</v>
      </c>
      <c r="D9" s="26">
        <v>160391</v>
      </c>
      <c r="E9" s="89">
        <v>0</v>
      </c>
      <c r="F9" s="89"/>
      <c r="G9" s="89">
        <v>0</v>
      </c>
      <c r="H9" s="89"/>
      <c r="I9" s="26">
        <v>0</v>
      </c>
      <c r="J9" s="26">
        <v>0</v>
      </c>
      <c r="K9" s="26">
        <v>0</v>
      </c>
      <c r="L9" s="67">
        <f>D9+G9</f>
        <v>160391</v>
      </c>
      <c r="M9" s="32"/>
      <c r="N9" s="32"/>
      <c r="O9" s="32"/>
      <c r="P9" s="18"/>
      <c r="Q9" s="32"/>
      <c r="R9" s="32"/>
    </row>
    <row r="10" spans="1:18" ht="15">
      <c r="A10" s="19"/>
      <c r="B10" s="19" t="s">
        <v>17</v>
      </c>
      <c r="C10" s="26">
        <f>SUM(C8:C9)</f>
        <v>26529200</v>
      </c>
      <c r="D10" s="67">
        <f>SUM(D8:D9)</f>
        <v>24833312</v>
      </c>
      <c r="E10" s="89"/>
      <c r="F10" s="89"/>
      <c r="G10" s="89"/>
      <c r="H10" s="89"/>
      <c r="I10" s="26"/>
      <c r="J10" s="26"/>
      <c r="K10" s="26"/>
      <c r="L10" s="26">
        <f>SUM(L8:L9)</f>
        <v>24833312</v>
      </c>
      <c r="M10" s="32"/>
      <c r="N10" s="32"/>
      <c r="O10" s="32"/>
      <c r="P10" s="32"/>
      <c r="Q10" s="32"/>
      <c r="R10" s="32"/>
    </row>
    <row r="11" spans="1:18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">
      <c r="A12" s="87" t="s">
        <v>129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32"/>
      <c r="N12" s="32"/>
      <c r="O12" s="32"/>
      <c r="P12" s="32"/>
      <c r="Q12" s="32"/>
      <c r="R12" s="32"/>
    </row>
    <row r="13" spans="1:18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20</v>
      </c>
      <c r="M13" s="32"/>
      <c r="N13" s="32"/>
      <c r="O13" s="32"/>
      <c r="P13" s="32"/>
      <c r="Q13" s="32"/>
      <c r="R13" s="32"/>
    </row>
    <row r="14" spans="1:18" ht="15">
      <c r="A14" s="118" t="s">
        <v>68</v>
      </c>
      <c r="B14" s="103" t="s">
        <v>4</v>
      </c>
      <c r="C14" s="77" t="s">
        <v>5</v>
      </c>
      <c r="D14" s="77"/>
      <c r="E14" s="77"/>
      <c r="F14" s="77"/>
      <c r="G14" s="77"/>
      <c r="H14" s="77" t="s">
        <v>13</v>
      </c>
      <c r="I14" s="77"/>
      <c r="J14" s="77"/>
      <c r="K14" s="77"/>
      <c r="L14" s="77"/>
      <c r="M14" s="32"/>
      <c r="N14" s="32"/>
      <c r="O14" s="32"/>
      <c r="P14" s="32"/>
      <c r="Q14" s="32"/>
      <c r="R14" s="32"/>
    </row>
    <row r="15" spans="1:18" ht="98.25" customHeight="1">
      <c r="A15" s="119"/>
      <c r="B15" s="109"/>
      <c r="C15" s="77" t="s">
        <v>69</v>
      </c>
      <c r="D15" s="77" t="s">
        <v>70</v>
      </c>
      <c r="E15" s="77" t="s">
        <v>71</v>
      </c>
      <c r="F15" s="77"/>
      <c r="G15" s="103" t="s">
        <v>75</v>
      </c>
      <c r="H15" s="77" t="s">
        <v>72</v>
      </c>
      <c r="I15" s="103" t="s">
        <v>77</v>
      </c>
      <c r="J15" s="77" t="s">
        <v>71</v>
      </c>
      <c r="K15" s="77"/>
      <c r="L15" s="103" t="s">
        <v>76</v>
      </c>
      <c r="M15" s="32"/>
      <c r="N15" s="32"/>
      <c r="O15" s="32"/>
      <c r="P15" s="32"/>
      <c r="Q15" s="32"/>
      <c r="R15" s="32"/>
    </row>
    <row r="16" spans="1:18" ht="30.75">
      <c r="A16" s="120"/>
      <c r="B16" s="104"/>
      <c r="C16" s="77"/>
      <c r="D16" s="77"/>
      <c r="E16" s="19" t="s">
        <v>73</v>
      </c>
      <c r="F16" s="19" t="s">
        <v>74</v>
      </c>
      <c r="G16" s="104"/>
      <c r="H16" s="77"/>
      <c r="I16" s="104"/>
      <c r="J16" s="19" t="s">
        <v>73</v>
      </c>
      <c r="K16" s="19" t="s">
        <v>74</v>
      </c>
      <c r="L16" s="104"/>
      <c r="M16" s="32"/>
      <c r="N16" s="32"/>
      <c r="O16" s="32"/>
      <c r="P16" s="32"/>
      <c r="Q16" s="32"/>
      <c r="R16" s="32"/>
    </row>
    <row r="17" spans="1:18" ht="1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46.5">
      <c r="A18" s="66">
        <v>3142</v>
      </c>
      <c r="B18" s="20" t="s">
        <v>200</v>
      </c>
      <c r="C18" s="19">
        <v>23900000</v>
      </c>
      <c r="D18" s="19">
        <v>0</v>
      </c>
      <c r="E18" s="19">
        <v>0</v>
      </c>
      <c r="F18" s="19">
        <v>0</v>
      </c>
      <c r="G18" s="19">
        <f>C18-E18</f>
        <v>23900000</v>
      </c>
      <c r="H18" s="19">
        <v>10200000</v>
      </c>
      <c r="I18" s="19">
        <v>0</v>
      </c>
      <c r="J18" s="19">
        <v>0</v>
      </c>
      <c r="K18" s="19">
        <v>0</v>
      </c>
      <c r="L18" s="19">
        <f>H18-J18</f>
        <v>10200000</v>
      </c>
      <c r="M18" s="32"/>
      <c r="N18" s="32"/>
      <c r="O18" s="32"/>
      <c r="P18" s="32"/>
      <c r="Q18" s="32"/>
      <c r="R18" s="32"/>
    </row>
    <row r="19" spans="1:18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">
      <c r="A20" s="19"/>
      <c r="B20" s="19" t="s">
        <v>17</v>
      </c>
      <c r="C20" s="19">
        <f>C18</f>
        <v>23900000</v>
      </c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87" t="s">
        <v>130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9:12" ht="15">
      <c r="I23" s="34"/>
      <c r="J23" s="34"/>
      <c r="K23" s="34"/>
      <c r="L23" s="18" t="s">
        <v>20</v>
      </c>
    </row>
    <row r="24" spans="1:12" ht="14.25">
      <c r="A24" s="118" t="s">
        <v>68</v>
      </c>
      <c r="B24" s="103" t="s">
        <v>4</v>
      </c>
      <c r="C24" s="96" t="s">
        <v>78</v>
      </c>
      <c r="D24" s="96"/>
      <c r="E24" s="96" t="s">
        <v>79</v>
      </c>
      <c r="F24" s="96" t="s">
        <v>80</v>
      </c>
      <c r="G24" s="96" t="s">
        <v>131</v>
      </c>
      <c r="H24" s="96" t="s">
        <v>132</v>
      </c>
      <c r="I24" s="96" t="s">
        <v>81</v>
      </c>
      <c r="J24" s="96"/>
      <c r="K24" s="96" t="s">
        <v>82</v>
      </c>
      <c r="L24" s="96"/>
    </row>
    <row r="25" spans="1:12" ht="17.25" customHeight="1">
      <c r="A25" s="119"/>
      <c r="B25" s="109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99.75" customHeight="1">
      <c r="A26" s="120"/>
      <c r="B26" s="104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15">
      <c r="A27" s="19">
        <v>1</v>
      </c>
      <c r="B27" s="19">
        <v>2</v>
      </c>
      <c r="C27" s="117">
        <v>3</v>
      </c>
      <c r="D27" s="117"/>
      <c r="E27" s="26">
        <v>4</v>
      </c>
      <c r="F27" s="26">
        <v>5</v>
      </c>
      <c r="G27" s="26">
        <v>6</v>
      </c>
      <c r="H27" s="26">
        <v>7</v>
      </c>
      <c r="I27" s="89">
        <v>8</v>
      </c>
      <c r="J27" s="89"/>
      <c r="K27" s="89">
        <v>9</v>
      </c>
      <c r="L27" s="89"/>
    </row>
    <row r="28" spans="1:12" ht="46.5">
      <c r="A28" s="66">
        <v>3142</v>
      </c>
      <c r="B28" s="20" t="s">
        <v>200</v>
      </c>
      <c r="C28" s="114">
        <v>26367200</v>
      </c>
      <c r="D28" s="115"/>
      <c r="E28" s="56">
        <v>24512530</v>
      </c>
      <c r="F28" s="36">
        <v>0</v>
      </c>
      <c r="G28" s="36">
        <v>0</v>
      </c>
      <c r="H28" s="36">
        <v>0</v>
      </c>
      <c r="I28" s="112"/>
      <c r="J28" s="113"/>
      <c r="K28" s="112"/>
      <c r="L28" s="113"/>
    </row>
    <row r="29" spans="1:12" ht="46.5">
      <c r="A29" s="66">
        <v>3143</v>
      </c>
      <c r="B29" s="20" t="s">
        <v>201</v>
      </c>
      <c r="C29" s="114">
        <v>162000</v>
      </c>
      <c r="D29" s="115"/>
      <c r="E29" s="36">
        <v>160391</v>
      </c>
      <c r="F29" s="36">
        <v>0</v>
      </c>
      <c r="G29" s="36">
        <v>0</v>
      </c>
      <c r="H29" s="36">
        <v>0</v>
      </c>
      <c r="I29" s="114"/>
      <c r="J29" s="115"/>
      <c r="K29" s="114"/>
      <c r="L29" s="115"/>
    </row>
    <row r="30" spans="1:12" ht="15">
      <c r="A30" s="19"/>
      <c r="B30" s="19" t="s">
        <v>17</v>
      </c>
      <c r="C30" s="98">
        <f>SUM(C28:D29)</f>
        <v>26529200</v>
      </c>
      <c r="D30" s="98"/>
      <c r="E30" s="36">
        <f>SUM(E28:E29)</f>
        <v>24672921</v>
      </c>
      <c r="F30" s="36"/>
      <c r="G30" s="36"/>
      <c r="H30" s="36"/>
      <c r="I30" s="114"/>
      <c r="J30" s="115"/>
      <c r="K30" s="114"/>
      <c r="L30" s="115"/>
    </row>
    <row r="32" ht="14.25">
      <c r="A32" s="17"/>
    </row>
    <row r="33" spans="1:12" ht="15">
      <c r="A33" s="87" t="s">
        <v>133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45" customHeight="1">
      <c r="A34" s="87" t="s">
        <v>89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30.75" customHeight="1">
      <c r="A35" s="87" t="s">
        <v>134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36.75" customHeight="1">
      <c r="A36" s="87" t="s">
        <v>89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2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">
      <c r="A39" s="87" t="s">
        <v>189</v>
      </c>
      <c r="B39" s="87"/>
      <c r="C39" s="91" t="s">
        <v>11</v>
      </c>
      <c r="D39" s="91"/>
      <c r="E39" s="91"/>
      <c r="F39" s="6"/>
      <c r="G39" s="6"/>
      <c r="H39" s="91" t="s">
        <v>190</v>
      </c>
      <c r="I39" s="91"/>
    </row>
    <row r="40" spans="1:9" ht="15">
      <c r="A40" s="7"/>
      <c r="C40" s="84" t="s">
        <v>7</v>
      </c>
      <c r="D40" s="84"/>
      <c r="E40" s="84"/>
      <c r="F40" s="6"/>
      <c r="G40" s="6"/>
      <c r="H40" s="84" t="s">
        <v>8</v>
      </c>
      <c r="I40" s="84"/>
    </row>
    <row r="41" spans="1:9" ht="15">
      <c r="A41" s="86" t="s">
        <v>191</v>
      </c>
      <c r="B41" s="86"/>
      <c r="C41" s="85" t="s">
        <v>11</v>
      </c>
      <c r="D41" s="85"/>
      <c r="E41" s="85"/>
      <c r="F41" s="16"/>
      <c r="G41" s="16"/>
      <c r="H41" s="85" t="s">
        <v>192</v>
      </c>
      <c r="I41" s="85"/>
    </row>
    <row r="42" spans="1:9" ht="15">
      <c r="A42" s="7"/>
      <c r="B42" s="8"/>
      <c r="C42" s="84" t="s">
        <v>7</v>
      </c>
      <c r="D42" s="84"/>
      <c r="E42" s="84"/>
      <c r="F42" s="6"/>
      <c r="G42" s="6"/>
      <c r="H42" s="84" t="s">
        <v>8</v>
      </c>
      <c r="I42" s="84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85"/>
  <sheetViews>
    <sheetView tabSelected="1" view="pageBreakPreview" zoomScaleSheetLayoutView="100" zoomScalePageLayoutView="0" workbookViewId="0" topLeftCell="A4">
      <selection activeCell="E27" sqref="E27:F27"/>
    </sheetView>
  </sheetViews>
  <sheetFormatPr defaultColWidth="9.140625" defaultRowHeight="15"/>
  <cols>
    <col min="1" max="1" width="17.28125" style="0" customWidth="1"/>
    <col min="2" max="2" width="41.14062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76" t="s">
        <v>0</v>
      </c>
      <c r="H1" s="76"/>
      <c r="I1" s="76"/>
    </row>
    <row r="2" spans="2:9" ht="15.75" customHeight="1">
      <c r="B2" s="6"/>
      <c r="C2" s="6"/>
      <c r="D2" s="6"/>
      <c r="E2" s="6"/>
      <c r="F2" s="6"/>
      <c r="G2" s="76" t="s">
        <v>1</v>
      </c>
      <c r="H2" s="76"/>
      <c r="I2" s="76"/>
    </row>
    <row r="3" spans="2:9" ht="15.75" customHeight="1">
      <c r="B3" s="6"/>
      <c r="C3" s="6"/>
      <c r="D3" s="6"/>
      <c r="E3" s="6"/>
      <c r="F3" s="6"/>
      <c r="G3" s="76" t="s">
        <v>2</v>
      </c>
      <c r="H3" s="76"/>
      <c r="I3" s="76"/>
    </row>
    <row r="4" spans="1:9" ht="15">
      <c r="A4" s="1"/>
      <c r="B4" s="6"/>
      <c r="C4" s="6"/>
      <c r="D4" s="6"/>
      <c r="E4" s="6"/>
      <c r="F4" s="6"/>
      <c r="G4" s="76" t="s">
        <v>12</v>
      </c>
      <c r="H4" s="76"/>
      <c r="I4" s="76"/>
    </row>
    <row r="5" spans="1:9" ht="15">
      <c r="A5" s="6"/>
      <c r="B5" s="6"/>
      <c r="C5" s="6"/>
      <c r="D5" s="6"/>
      <c r="E5" s="6"/>
      <c r="F5" s="6"/>
      <c r="G5" s="76" t="s">
        <v>15</v>
      </c>
      <c r="H5" s="76"/>
      <c r="I5" s="76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75" t="s">
        <v>135</v>
      </c>
      <c r="B7" s="75"/>
      <c r="C7" s="75"/>
      <c r="D7" s="75"/>
      <c r="E7" s="75"/>
      <c r="F7" s="75"/>
      <c r="G7" s="75"/>
      <c r="H7" s="75"/>
      <c r="I7" s="75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8" t="s">
        <v>169</v>
      </c>
      <c r="B10" s="88"/>
      <c r="C10" s="88"/>
      <c r="D10" s="88"/>
      <c r="E10" s="88"/>
      <c r="F10" s="88"/>
      <c r="G10" s="83">
        <v>15</v>
      </c>
      <c r="H10" s="83"/>
      <c r="I10" s="53" t="s">
        <v>170</v>
      </c>
      <c r="J10" s="46"/>
    </row>
    <row r="11" spans="1:10" ht="61.5" customHeight="1">
      <c r="A11" s="126" t="s">
        <v>21</v>
      </c>
      <c r="B11" s="126"/>
      <c r="C11" s="126"/>
      <c r="D11" s="126"/>
      <c r="E11" s="126"/>
      <c r="F11" s="126"/>
      <c r="G11" s="125" t="s">
        <v>153</v>
      </c>
      <c r="H11" s="125"/>
      <c r="I11" s="49" t="s">
        <v>151</v>
      </c>
      <c r="J11" s="48"/>
    </row>
    <row r="12" spans="1:10" ht="0.75" customHeight="1">
      <c r="A12" s="44"/>
      <c r="B12" s="44"/>
      <c r="C12" s="44"/>
      <c r="D12" s="44"/>
      <c r="E12" s="44"/>
      <c r="F12" s="44"/>
      <c r="G12" s="48"/>
      <c r="H12" s="48"/>
      <c r="I12" s="47"/>
      <c r="J12" s="48"/>
    </row>
    <row r="13" spans="1:10" ht="18.75" customHeight="1">
      <c r="A13" s="88" t="s">
        <v>171</v>
      </c>
      <c r="B13" s="88"/>
      <c r="C13" s="88"/>
      <c r="D13" s="88"/>
      <c r="E13" s="88"/>
      <c r="F13" s="88"/>
      <c r="G13" s="83">
        <v>151</v>
      </c>
      <c r="H13" s="83"/>
      <c r="I13" s="53" t="s">
        <v>170</v>
      </c>
      <c r="J13" s="46"/>
    </row>
    <row r="14" spans="1:10" ht="91.5" customHeight="1">
      <c r="A14" s="126" t="s">
        <v>22</v>
      </c>
      <c r="B14" s="126"/>
      <c r="C14" s="126"/>
      <c r="D14" s="126"/>
      <c r="E14" s="126"/>
      <c r="F14" s="126"/>
      <c r="G14" s="125" t="s">
        <v>163</v>
      </c>
      <c r="H14" s="125"/>
      <c r="I14" s="49" t="s">
        <v>151</v>
      </c>
      <c r="J14" s="48"/>
    </row>
    <row r="15" spans="1:10" ht="45" customHeight="1">
      <c r="A15" s="124" t="s">
        <v>216</v>
      </c>
      <c r="B15" s="124"/>
      <c r="C15" s="83">
        <v>7321</v>
      </c>
      <c r="D15" s="83"/>
      <c r="E15" s="93" t="s">
        <v>196</v>
      </c>
      <c r="F15" s="93"/>
      <c r="G15" s="85" t="s">
        <v>197</v>
      </c>
      <c r="H15" s="85"/>
      <c r="I15" s="51">
        <v>22201100000</v>
      </c>
      <c r="J15" s="50"/>
    </row>
    <row r="16" spans="1:10" ht="74.25" customHeight="1">
      <c r="A16" s="125" t="s">
        <v>165</v>
      </c>
      <c r="B16" s="125"/>
      <c r="C16" s="125" t="s">
        <v>166</v>
      </c>
      <c r="D16" s="125"/>
      <c r="E16" s="125" t="s">
        <v>167</v>
      </c>
      <c r="F16" s="125"/>
      <c r="G16" s="125" t="s">
        <v>164</v>
      </c>
      <c r="H16" s="125"/>
      <c r="I16" s="49" t="s">
        <v>152</v>
      </c>
      <c r="J16" s="48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">
      <c r="A18" s="78" t="s">
        <v>92</v>
      </c>
      <c r="B18" s="78"/>
      <c r="C18" s="78"/>
      <c r="D18" s="78"/>
      <c r="E18" s="78"/>
      <c r="F18" s="78"/>
      <c r="G18" s="78"/>
      <c r="H18" s="78"/>
      <c r="I18" s="78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78" t="s">
        <v>136</v>
      </c>
      <c r="B20" s="78"/>
      <c r="C20" s="78"/>
      <c r="D20" s="78"/>
      <c r="E20" s="78"/>
      <c r="F20" s="78"/>
      <c r="G20" s="78"/>
      <c r="H20" s="78"/>
      <c r="I20" s="78"/>
    </row>
    <row r="21" spans="1:9" ht="15">
      <c r="A21" s="2"/>
      <c r="I21" s="18" t="s">
        <v>20</v>
      </c>
    </row>
    <row r="22" spans="1:9" ht="62.25" customHeight="1">
      <c r="A22" s="77" t="s">
        <v>68</v>
      </c>
      <c r="B22" s="77" t="s">
        <v>4</v>
      </c>
      <c r="C22" s="103" t="s">
        <v>137</v>
      </c>
      <c r="D22" s="103" t="s">
        <v>101</v>
      </c>
      <c r="E22" s="77" t="s">
        <v>102</v>
      </c>
      <c r="F22" s="77"/>
      <c r="G22" s="77"/>
      <c r="H22" s="77"/>
      <c r="I22" s="77" t="s">
        <v>138</v>
      </c>
    </row>
    <row r="23" spans="1:9" ht="72" customHeight="1">
      <c r="A23" s="77"/>
      <c r="B23" s="77"/>
      <c r="C23" s="104"/>
      <c r="D23" s="104"/>
      <c r="E23" s="77" t="s">
        <v>72</v>
      </c>
      <c r="F23" s="77"/>
      <c r="G23" s="77" t="s">
        <v>96</v>
      </c>
      <c r="H23" s="77"/>
      <c r="I23" s="77"/>
    </row>
    <row r="24" spans="1:9" ht="15">
      <c r="A24" s="19">
        <v>1</v>
      </c>
      <c r="B24" s="19">
        <v>2</v>
      </c>
      <c r="C24" s="19">
        <v>3</v>
      </c>
      <c r="D24" s="19">
        <v>4</v>
      </c>
      <c r="E24" s="77">
        <v>5</v>
      </c>
      <c r="F24" s="77"/>
      <c r="G24" s="99">
        <v>6</v>
      </c>
      <c r="H24" s="99"/>
      <c r="I24" s="19">
        <v>7</v>
      </c>
    </row>
    <row r="25" spans="1:9" ht="100.5" customHeight="1">
      <c r="A25" s="71">
        <v>3142</v>
      </c>
      <c r="B25" s="71" t="s">
        <v>202</v>
      </c>
      <c r="C25" s="66">
        <v>8649561</v>
      </c>
      <c r="D25" s="66">
        <v>0</v>
      </c>
      <c r="E25" s="77">
        <v>0</v>
      </c>
      <c r="F25" s="77"/>
      <c r="G25" s="98">
        <v>0</v>
      </c>
      <c r="H25" s="98"/>
      <c r="I25" s="72"/>
    </row>
    <row r="26" spans="1:9" ht="99" customHeight="1">
      <c r="A26" s="71">
        <v>3142</v>
      </c>
      <c r="B26" s="73" t="s">
        <v>203</v>
      </c>
      <c r="C26" s="66">
        <v>4693311</v>
      </c>
      <c r="D26" s="66">
        <v>5400000</v>
      </c>
      <c r="E26" s="77">
        <v>2000000</v>
      </c>
      <c r="F26" s="77"/>
      <c r="G26" s="98">
        <v>8000000</v>
      </c>
      <c r="H26" s="98"/>
      <c r="I26" s="72" t="s">
        <v>186</v>
      </c>
    </row>
    <row r="27" spans="1:9" ht="92.25" customHeight="1">
      <c r="A27" s="71">
        <v>3142</v>
      </c>
      <c r="B27" s="73" t="s">
        <v>204</v>
      </c>
      <c r="C27" s="66">
        <v>3442553</v>
      </c>
      <c r="D27" s="66">
        <v>1700000</v>
      </c>
      <c r="E27" s="77">
        <v>0</v>
      </c>
      <c r="F27" s="77"/>
      <c r="G27" s="98"/>
      <c r="H27" s="98"/>
      <c r="I27" s="72"/>
    </row>
    <row r="28" spans="1:9" ht="105.75" customHeight="1">
      <c r="A28" s="71">
        <v>3142</v>
      </c>
      <c r="B28" s="73" t="s">
        <v>205</v>
      </c>
      <c r="C28" s="66">
        <v>6488968</v>
      </c>
      <c r="D28" s="66">
        <v>5700000</v>
      </c>
      <c r="E28" s="77">
        <v>5000000</v>
      </c>
      <c r="F28" s="77"/>
      <c r="G28" s="98">
        <v>1000000</v>
      </c>
      <c r="H28" s="98"/>
      <c r="I28" s="72" t="s">
        <v>186</v>
      </c>
    </row>
    <row r="29" spans="1:9" ht="102" customHeight="1">
      <c r="A29" s="71">
        <v>3142</v>
      </c>
      <c r="B29" s="73" t="s">
        <v>206</v>
      </c>
      <c r="C29" s="66">
        <v>300095</v>
      </c>
      <c r="D29" s="66">
        <v>3400000</v>
      </c>
      <c r="E29" s="77">
        <v>1200000</v>
      </c>
      <c r="F29" s="77"/>
      <c r="G29" s="98">
        <v>5000000</v>
      </c>
      <c r="H29" s="98"/>
      <c r="I29" s="72" t="s">
        <v>186</v>
      </c>
    </row>
    <row r="30" spans="1:9" ht="92.25" customHeight="1">
      <c r="A30" s="71">
        <v>3142</v>
      </c>
      <c r="B30" s="73" t="s">
        <v>207</v>
      </c>
      <c r="C30" s="66">
        <v>938043</v>
      </c>
      <c r="D30" s="66">
        <v>7700000</v>
      </c>
      <c r="E30" s="77">
        <v>2000000</v>
      </c>
      <c r="F30" s="77"/>
      <c r="G30" s="98">
        <v>4858457</v>
      </c>
      <c r="H30" s="98"/>
      <c r="I30" s="72" t="s">
        <v>217</v>
      </c>
    </row>
    <row r="31" spans="1:9" ht="99" customHeight="1">
      <c r="A31" s="71">
        <v>3143</v>
      </c>
      <c r="B31" s="73" t="s">
        <v>208</v>
      </c>
      <c r="C31" s="66">
        <v>160391</v>
      </c>
      <c r="D31" s="66">
        <v>0</v>
      </c>
      <c r="E31" s="77">
        <v>0</v>
      </c>
      <c r="F31" s="77"/>
      <c r="G31" s="98">
        <v>0</v>
      </c>
      <c r="H31" s="98"/>
      <c r="I31" s="72" t="s">
        <v>194</v>
      </c>
    </row>
    <row r="32" spans="1:9" ht="15">
      <c r="A32" s="29"/>
      <c r="B32" s="39"/>
      <c r="C32" s="40">
        <f>SUM(C25:C31)</f>
        <v>24672922</v>
      </c>
      <c r="D32" s="40">
        <f>SUM(D25:D31)</f>
        <v>23900000</v>
      </c>
      <c r="E32" s="121">
        <f>SUM(E25:F31)</f>
        <v>10200000</v>
      </c>
      <c r="F32" s="121"/>
      <c r="G32" s="98">
        <f>SUM(G25:H31)</f>
        <v>18858457</v>
      </c>
      <c r="H32" s="98"/>
      <c r="I32" s="40"/>
    </row>
    <row r="33" spans="1:9" ht="15">
      <c r="A33" s="88" t="s">
        <v>139</v>
      </c>
      <c r="B33" s="88"/>
      <c r="C33" s="88"/>
      <c r="D33" s="88"/>
      <c r="E33" s="88"/>
      <c r="F33" s="88"/>
      <c r="G33" s="88"/>
      <c r="H33" s="88"/>
      <c r="I33" s="88"/>
    </row>
    <row r="35" spans="1:9" ht="95.25" customHeight="1">
      <c r="A35" s="19" t="s">
        <v>40</v>
      </c>
      <c r="B35" s="19" t="s">
        <v>4</v>
      </c>
      <c r="C35" s="19" t="s">
        <v>42</v>
      </c>
      <c r="D35" s="96" t="s">
        <v>43</v>
      </c>
      <c r="E35" s="96"/>
      <c r="F35" s="123" t="s">
        <v>140</v>
      </c>
      <c r="G35" s="123"/>
      <c r="H35" s="96" t="s">
        <v>141</v>
      </c>
      <c r="I35" s="96"/>
    </row>
    <row r="36" spans="1:9" ht="15">
      <c r="A36" s="19">
        <v>1</v>
      </c>
      <c r="B36" s="19">
        <v>2</v>
      </c>
      <c r="C36" s="19">
        <v>3</v>
      </c>
      <c r="D36" s="89">
        <v>4</v>
      </c>
      <c r="E36" s="89"/>
      <c r="F36" s="89">
        <v>5</v>
      </c>
      <c r="G36" s="89"/>
      <c r="H36" s="89">
        <v>6</v>
      </c>
      <c r="I36" s="89"/>
    </row>
    <row r="37" spans="1:9" ht="15">
      <c r="A37" s="19"/>
      <c r="B37" s="38" t="s">
        <v>44</v>
      </c>
      <c r="C37" s="19"/>
      <c r="D37" s="89"/>
      <c r="E37" s="89"/>
      <c r="F37" s="89"/>
      <c r="G37" s="89"/>
      <c r="H37" s="89"/>
      <c r="I37" s="89"/>
    </row>
    <row r="38" spans="1:9" ht="15">
      <c r="A38" s="19"/>
      <c r="B38" s="38" t="s">
        <v>193</v>
      </c>
      <c r="C38" s="19" t="s">
        <v>181</v>
      </c>
      <c r="D38" s="89" t="s">
        <v>179</v>
      </c>
      <c r="E38" s="89"/>
      <c r="F38" s="89">
        <v>10200000</v>
      </c>
      <c r="G38" s="89"/>
      <c r="H38" s="89">
        <v>22858457</v>
      </c>
      <c r="I38" s="89"/>
    </row>
    <row r="39" spans="1:9" ht="15">
      <c r="A39" s="19"/>
      <c r="B39" s="38" t="s">
        <v>45</v>
      </c>
      <c r="C39" s="19"/>
      <c r="D39" s="89"/>
      <c r="E39" s="89"/>
      <c r="F39" s="89"/>
      <c r="G39" s="89"/>
      <c r="H39" s="89"/>
      <c r="I39" s="89"/>
    </row>
    <row r="40" spans="1:9" ht="15">
      <c r="A40" s="19"/>
      <c r="B40" s="38" t="s">
        <v>187</v>
      </c>
      <c r="C40" s="19" t="s">
        <v>178</v>
      </c>
      <c r="D40" s="89" t="s">
        <v>179</v>
      </c>
      <c r="E40" s="89"/>
      <c r="F40" s="89">
        <v>4</v>
      </c>
      <c r="G40" s="89"/>
      <c r="H40" s="89">
        <v>4</v>
      </c>
      <c r="I40" s="89"/>
    </row>
    <row r="41" spans="1:9" ht="15">
      <c r="A41" s="19"/>
      <c r="B41" s="38" t="s">
        <v>46</v>
      </c>
      <c r="C41" s="19"/>
      <c r="D41" s="89"/>
      <c r="E41" s="89"/>
      <c r="F41" s="89"/>
      <c r="G41" s="89"/>
      <c r="H41" s="89"/>
      <c r="I41" s="89"/>
    </row>
    <row r="42" spans="1:9" ht="15">
      <c r="A42" s="19"/>
      <c r="B42" s="38" t="s">
        <v>180</v>
      </c>
      <c r="C42" s="19" t="s">
        <v>181</v>
      </c>
      <c r="D42" s="89" t="s">
        <v>182</v>
      </c>
      <c r="E42" s="89"/>
      <c r="F42" s="89">
        <v>24093450</v>
      </c>
      <c r="G42" s="89"/>
      <c r="H42" s="89">
        <v>24093450</v>
      </c>
      <c r="I42" s="89"/>
    </row>
    <row r="43" spans="1:9" ht="15">
      <c r="A43" s="19"/>
      <c r="B43" s="38" t="s">
        <v>47</v>
      </c>
      <c r="C43" s="19"/>
      <c r="D43" s="89"/>
      <c r="E43" s="89"/>
      <c r="F43" s="89"/>
      <c r="G43" s="89"/>
      <c r="H43" s="89"/>
      <c r="I43" s="89"/>
    </row>
    <row r="44" spans="1:9" ht="15">
      <c r="A44" s="19"/>
      <c r="B44" s="38" t="s">
        <v>183</v>
      </c>
      <c r="C44" s="19" t="s">
        <v>184</v>
      </c>
      <c r="D44" s="89" t="s">
        <v>182</v>
      </c>
      <c r="E44" s="89"/>
      <c r="F44" s="89">
        <v>56</v>
      </c>
      <c r="G44" s="89"/>
      <c r="H44" s="89">
        <v>78</v>
      </c>
      <c r="I44" s="89"/>
    </row>
    <row r="46" spans="1:9" ht="37.5" customHeight="1">
      <c r="A46" s="86" t="s">
        <v>142</v>
      </c>
      <c r="B46" s="86"/>
      <c r="C46" s="86"/>
      <c r="D46" s="86"/>
      <c r="E46" s="86"/>
      <c r="F46" s="86"/>
      <c r="G46" s="86"/>
      <c r="H46" s="86"/>
      <c r="I46" s="86"/>
    </row>
    <row r="47" spans="1:9" ht="25.5" customHeight="1">
      <c r="A47" s="122" t="s">
        <v>188</v>
      </c>
      <c r="B47" s="122"/>
      <c r="C47" s="122"/>
      <c r="D47" s="122"/>
      <c r="E47" s="122"/>
      <c r="F47" s="122"/>
      <c r="G47" s="122"/>
      <c r="H47" s="122"/>
      <c r="I47" s="122"/>
    </row>
    <row r="49" spans="1:9" ht="15">
      <c r="A49" s="19" t="s">
        <v>17</v>
      </c>
      <c r="B49" s="19"/>
      <c r="C49" s="19"/>
      <c r="D49" s="19"/>
      <c r="E49" s="77"/>
      <c r="F49" s="77"/>
      <c r="G49" s="116"/>
      <c r="H49" s="116"/>
      <c r="I49" s="19"/>
    </row>
    <row r="51" spans="1:9" ht="15">
      <c r="A51" s="88" t="s">
        <v>144</v>
      </c>
      <c r="B51" s="88"/>
      <c r="C51" s="88"/>
      <c r="D51" s="88"/>
      <c r="E51" s="88"/>
      <c r="F51" s="88"/>
      <c r="G51" s="88"/>
      <c r="H51" s="88"/>
      <c r="I51" s="88"/>
    </row>
    <row r="52" ht="15">
      <c r="I52" s="18" t="s">
        <v>20</v>
      </c>
    </row>
    <row r="53" spans="1:9" ht="15.75" customHeight="1">
      <c r="A53" s="77" t="s">
        <v>68</v>
      </c>
      <c r="B53" s="77" t="s">
        <v>4</v>
      </c>
      <c r="C53" s="77" t="s">
        <v>18</v>
      </c>
      <c r="D53" s="77"/>
      <c r="E53" s="77" t="s">
        <v>103</v>
      </c>
      <c r="F53" s="77"/>
      <c r="G53" s="77"/>
      <c r="H53" s="77"/>
      <c r="I53" s="77" t="s">
        <v>143</v>
      </c>
    </row>
    <row r="54" spans="1:9" ht="120" customHeight="1">
      <c r="A54" s="77"/>
      <c r="B54" s="77"/>
      <c r="C54" s="19" t="s">
        <v>94</v>
      </c>
      <c r="D54" s="19" t="s">
        <v>95</v>
      </c>
      <c r="E54" s="77" t="s">
        <v>94</v>
      </c>
      <c r="F54" s="77"/>
      <c r="G54" s="77" t="s">
        <v>96</v>
      </c>
      <c r="H54" s="77"/>
      <c r="I54" s="77"/>
    </row>
    <row r="55" spans="1:9" ht="15">
      <c r="A55" s="19">
        <v>1</v>
      </c>
      <c r="B55" s="19">
        <v>2</v>
      </c>
      <c r="C55" s="19">
        <v>3</v>
      </c>
      <c r="D55" s="19">
        <v>4</v>
      </c>
      <c r="E55" s="77">
        <v>5</v>
      </c>
      <c r="F55" s="77"/>
      <c r="G55" s="99">
        <v>6</v>
      </c>
      <c r="H55" s="99"/>
      <c r="I55" s="19">
        <v>7</v>
      </c>
    </row>
    <row r="56" spans="1:9" ht="62.25">
      <c r="A56" s="66">
        <v>3142</v>
      </c>
      <c r="B56" s="73" t="s">
        <v>203</v>
      </c>
      <c r="C56" s="66">
        <v>1000000</v>
      </c>
      <c r="D56" s="66"/>
      <c r="E56" s="77">
        <v>14829080</v>
      </c>
      <c r="F56" s="77"/>
      <c r="G56" s="99">
        <v>0</v>
      </c>
      <c r="H56" s="99"/>
      <c r="I56" s="66"/>
    </row>
    <row r="57" spans="1:9" ht="78">
      <c r="A57" s="66">
        <v>3142</v>
      </c>
      <c r="B57" s="73" t="s">
        <v>205</v>
      </c>
      <c r="C57" s="66">
        <v>1000000</v>
      </c>
      <c r="D57" s="66"/>
      <c r="E57" s="77">
        <v>8387676</v>
      </c>
      <c r="F57" s="77"/>
      <c r="G57" s="99">
        <v>0</v>
      </c>
      <c r="H57" s="99"/>
      <c r="I57" s="66"/>
    </row>
    <row r="58" spans="1:9" ht="78">
      <c r="A58" s="66">
        <v>3142</v>
      </c>
      <c r="B58" s="73" t="s">
        <v>206</v>
      </c>
      <c r="C58" s="31">
        <v>2000000</v>
      </c>
      <c r="D58" s="31">
        <v>5000000</v>
      </c>
      <c r="E58" s="77">
        <v>3000000</v>
      </c>
      <c r="F58" s="77"/>
      <c r="G58" s="99">
        <v>5229804</v>
      </c>
      <c r="H58" s="99"/>
      <c r="I58" s="72" t="s">
        <v>217</v>
      </c>
    </row>
    <row r="59" spans="1:9" ht="78">
      <c r="A59" s="66">
        <v>3142</v>
      </c>
      <c r="B59" s="73" t="s">
        <v>207</v>
      </c>
      <c r="C59" s="31">
        <v>2858457</v>
      </c>
      <c r="D59" s="31"/>
      <c r="E59" s="77">
        <v>2000000</v>
      </c>
      <c r="F59" s="77"/>
      <c r="G59" s="99"/>
      <c r="H59" s="99"/>
      <c r="I59" s="31"/>
    </row>
    <row r="60" spans="1:9" ht="15">
      <c r="A60" s="19"/>
      <c r="B60" s="37"/>
      <c r="C60" s="31">
        <f>SUM(C56:C59)</f>
        <v>6858457</v>
      </c>
      <c r="D60" s="31">
        <f>SUM(D56:D59)</f>
        <v>5000000</v>
      </c>
      <c r="E60" s="77">
        <f>SUM(E56:F59)</f>
        <v>28216756</v>
      </c>
      <c r="F60" s="77"/>
      <c r="G60" s="77">
        <f>SUM(G56:H59)</f>
        <v>5229804</v>
      </c>
      <c r="H60" s="77"/>
      <c r="I60" s="31"/>
    </row>
    <row r="62" spans="1:9" ht="15">
      <c r="A62" s="88" t="s">
        <v>145</v>
      </c>
      <c r="B62" s="88"/>
      <c r="C62" s="88"/>
      <c r="D62" s="88"/>
      <c r="E62" s="88"/>
      <c r="F62" s="88"/>
      <c r="G62" s="88"/>
      <c r="H62" s="88"/>
      <c r="I62" s="88"/>
    </row>
    <row r="64" spans="1:9" ht="108.75">
      <c r="A64" s="19" t="s">
        <v>40</v>
      </c>
      <c r="B64" s="19" t="s">
        <v>4</v>
      </c>
      <c r="C64" s="19" t="s">
        <v>42</v>
      </c>
      <c r="D64" s="96" t="s">
        <v>43</v>
      </c>
      <c r="E64" s="96"/>
      <c r="F64" s="19" t="s">
        <v>97</v>
      </c>
      <c r="G64" s="19" t="s">
        <v>98</v>
      </c>
      <c r="H64" s="19" t="s">
        <v>146</v>
      </c>
      <c r="I64" s="19" t="s">
        <v>147</v>
      </c>
    </row>
    <row r="65" spans="1:9" ht="15">
      <c r="A65" s="19">
        <v>1</v>
      </c>
      <c r="B65" s="19">
        <v>2</v>
      </c>
      <c r="C65" s="19">
        <v>3</v>
      </c>
      <c r="D65" s="89">
        <v>4</v>
      </c>
      <c r="E65" s="89"/>
      <c r="F65" s="19">
        <v>5</v>
      </c>
      <c r="G65" s="19">
        <v>6</v>
      </c>
      <c r="H65" s="19">
        <v>7</v>
      </c>
      <c r="I65" s="19">
        <v>8</v>
      </c>
    </row>
    <row r="66" spans="1:9" ht="15">
      <c r="A66" s="19"/>
      <c r="B66" s="38" t="s">
        <v>44</v>
      </c>
      <c r="C66" s="58"/>
      <c r="D66" s="89"/>
      <c r="E66" s="89"/>
      <c r="F66" s="19"/>
      <c r="G66" s="19"/>
      <c r="H66" s="19"/>
      <c r="I66" s="19"/>
    </row>
    <row r="67" spans="1:9" ht="15">
      <c r="A67" s="19"/>
      <c r="B67" s="38" t="s">
        <v>193</v>
      </c>
      <c r="C67" s="58" t="s">
        <v>181</v>
      </c>
      <c r="D67" s="89" t="s">
        <v>179</v>
      </c>
      <c r="E67" s="89"/>
      <c r="F67" s="74">
        <v>6858457</v>
      </c>
      <c r="G67" s="74">
        <v>11858457</v>
      </c>
      <c r="H67" s="74">
        <v>28216756</v>
      </c>
      <c r="I67" s="74">
        <v>33446560</v>
      </c>
    </row>
    <row r="68" spans="1:9" ht="15">
      <c r="A68" s="19"/>
      <c r="B68" s="38" t="s">
        <v>45</v>
      </c>
      <c r="C68" s="58"/>
      <c r="D68" s="89"/>
      <c r="E68" s="89"/>
      <c r="F68" s="74"/>
      <c r="G68" s="74"/>
      <c r="H68" s="74"/>
      <c r="I68" s="74"/>
    </row>
    <row r="69" spans="1:9" ht="15">
      <c r="A69" s="19"/>
      <c r="B69" s="38" t="s">
        <v>187</v>
      </c>
      <c r="C69" s="58" t="s">
        <v>178</v>
      </c>
      <c r="D69" s="89" t="s">
        <v>179</v>
      </c>
      <c r="E69" s="89"/>
      <c r="F69" s="74">
        <v>4</v>
      </c>
      <c r="G69" s="74">
        <v>4</v>
      </c>
      <c r="H69" s="74">
        <v>4</v>
      </c>
      <c r="I69" s="74">
        <v>4</v>
      </c>
    </row>
    <row r="70" spans="1:9" ht="15">
      <c r="A70" s="19"/>
      <c r="B70" s="38" t="s">
        <v>46</v>
      </c>
      <c r="C70" s="58"/>
      <c r="D70" s="89"/>
      <c r="E70" s="89"/>
      <c r="F70" s="74"/>
      <c r="G70" s="74"/>
      <c r="H70" s="74"/>
      <c r="I70" s="74"/>
    </row>
    <row r="71" spans="1:9" ht="15">
      <c r="A71" s="19"/>
      <c r="B71" s="38" t="s">
        <v>180</v>
      </c>
      <c r="C71" s="58" t="s">
        <v>181</v>
      </c>
      <c r="D71" s="89" t="s">
        <v>182</v>
      </c>
      <c r="E71" s="89"/>
      <c r="F71" s="74">
        <v>24093450</v>
      </c>
      <c r="G71" s="74">
        <v>24093450</v>
      </c>
      <c r="H71" s="74">
        <v>24093450</v>
      </c>
      <c r="I71" s="74">
        <v>24093450</v>
      </c>
    </row>
    <row r="72" spans="1:9" ht="15">
      <c r="A72" s="19"/>
      <c r="B72" s="38" t="s">
        <v>47</v>
      </c>
      <c r="C72" s="58"/>
      <c r="D72" s="89"/>
      <c r="E72" s="89"/>
      <c r="F72" s="74"/>
      <c r="G72" s="74"/>
      <c r="H72" s="74"/>
      <c r="I72" s="74"/>
    </row>
    <row r="73" spans="1:9" ht="15">
      <c r="A73" s="19"/>
      <c r="B73" s="38" t="s">
        <v>183</v>
      </c>
      <c r="C73" s="58" t="s">
        <v>184</v>
      </c>
      <c r="D73" s="89" t="s">
        <v>182</v>
      </c>
      <c r="E73" s="89"/>
      <c r="F73" s="74">
        <v>63</v>
      </c>
      <c r="G73" s="74">
        <v>78</v>
      </c>
      <c r="H73" s="74">
        <v>89</v>
      </c>
      <c r="I73" s="74">
        <v>100</v>
      </c>
    </row>
    <row r="75" spans="1:9" ht="42" customHeight="1">
      <c r="A75" s="87" t="s">
        <v>148</v>
      </c>
      <c r="B75" s="87"/>
      <c r="C75" s="87"/>
      <c r="D75" s="87"/>
      <c r="E75" s="87"/>
      <c r="F75" s="87"/>
      <c r="G75" s="87"/>
      <c r="H75" s="87"/>
      <c r="I75" s="87"/>
    </row>
    <row r="76" spans="1:9" ht="14.25">
      <c r="A76" s="122" t="s">
        <v>93</v>
      </c>
      <c r="B76" s="122"/>
      <c r="C76" s="122"/>
      <c r="D76" s="122"/>
      <c r="E76" s="122"/>
      <c r="F76" s="122"/>
      <c r="G76" s="122"/>
      <c r="H76" s="122"/>
      <c r="I76" s="122"/>
    </row>
    <row r="78" spans="1:9" ht="15">
      <c r="A78" s="19" t="s">
        <v>17</v>
      </c>
      <c r="B78" s="19"/>
      <c r="C78" s="19"/>
      <c r="D78" s="19"/>
      <c r="E78" s="77"/>
      <c r="F78" s="77"/>
      <c r="G78" s="116"/>
      <c r="H78" s="116"/>
      <c r="I78" s="19"/>
    </row>
    <row r="82" spans="1:9" ht="15">
      <c r="A82" s="87" t="s">
        <v>189</v>
      </c>
      <c r="B82" s="87"/>
      <c r="C82" s="91" t="s">
        <v>11</v>
      </c>
      <c r="D82" s="91"/>
      <c r="E82" s="91"/>
      <c r="F82" s="6"/>
      <c r="G82" s="6"/>
      <c r="H82" s="91" t="s">
        <v>190</v>
      </c>
      <c r="I82" s="91"/>
    </row>
    <row r="83" spans="1:9" ht="15">
      <c r="A83" s="7"/>
      <c r="C83" s="84" t="s">
        <v>7</v>
      </c>
      <c r="D83" s="84"/>
      <c r="E83" s="84"/>
      <c r="F83" s="6"/>
      <c r="G83" s="6"/>
      <c r="H83" s="84" t="s">
        <v>8</v>
      </c>
      <c r="I83" s="84"/>
    </row>
    <row r="84" spans="1:9" ht="15">
      <c r="A84" s="86" t="s">
        <v>191</v>
      </c>
      <c r="B84" s="86"/>
      <c r="C84" s="85" t="s">
        <v>11</v>
      </c>
      <c r="D84" s="85"/>
      <c r="E84" s="85"/>
      <c r="F84" s="16"/>
      <c r="G84" s="16"/>
      <c r="H84" s="85" t="s">
        <v>192</v>
      </c>
      <c r="I84" s="85"/>
    </row>
    <row r="85" spans="1:9" ht="15">
      <c r="A85" s="7"/>
      <c r="B85" s="12"/>
      <c r="C85" s="84" t="s">
        <v>7</v>
      </c>
      <c r="D85" s="84"/>
      <c r="E85" s="84"/>
      <c r="F85" s="6"/>
      <c r="G85" s="6"/>
      <c r="H85" s="84" t="s">
        <v>8</v>
      </c>
      <c r="I85" s="84"/>
    </row>
  </sheetData>
  <sheetProtection/>
  <mergeCells count="130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D35:E35"/>
    <mergeCell ref="D36:E36"/>
    <mergeCell ref="H36:I36"/>
    <mergeCell ref="A22:A23"/>
    <mergeCell ref="B22:B23"/>
    <mergeCell ref="D41:E41"/>
    <mergeCell ref="I22:I23"/>
    <mergeCell ref="E22:H22"/>
    <mergeCell ref="E23:F23"/>
    <mergeCell ref="G23:H23"/>
    <mergeCell ref="C22:C23"/>
    <mergeCell ref="D22:D23"/>
    <mergeCell ref="E31:F31"/>
    <mergeCell ref="G31:H31"/>
    <mergeCell ref="E26:F26"/>
    <mergeCell ref="E27:F27"/>
    <mergeCell ref="G24:H24"/>
    <mergeCell ref="E24:F24"/>
    <mergeCell ref="E25:F25"/>
    <mergeCell ref="E28:F28"/>
    <mergeCell ref="D39:E39"/>
    <mergeCell ref="D43:E43"/>
    <mergeCell ref="G25:H25"/>
    <mergeCell ref="F35:G35"/>
    <mergeCell ref="H35:I35"/>
    <mergeCell ref="F36:G36"/>
    <mergeCell ref="H37:I37"/>
    <mergeCell ref="H38:I38"/>
    <mergeCell ref="H39:I39"/>
    <mergeCell ref="H40:I40"/>
    <mergeCell ref="H42:I42"/>
    <mergeCell ref="D44:E44"/>
    <mergeCell ref="H43:I43"/>
    <mergeCell ref="H44:I44"/>
    <mergeCell ref="A46:I46"/>
    <mergeCell ref="F37:G37"/>
    <mergeCell ref="F38:G38"/>
    <mergeCell ref="F39:G39"/>
    <mergeCell ref="D37:E37"/>
    <mergeCell ref="D38:E38"/>
    <mergeCell ref="F41:G41"/>
    <mergeCell ref="F42:G42"/>
    <mergeCell ref="F43:G43"/>
    <mergeCell ref="F44:G44"/>
    <mergeCell ref="D42:E42"/>
    <mergeCell ref="D40:E40"/>
    <mergeCell ref="G49:H49"/>
    <mergeCell ref="A51:I51"/>
    <mergeCell ref="A33:I33"/>
    <mergeCell ref="A53:A54"/>
    <mergeCell ref="B53:B54"/>
    <mergeCell ref="E53:H53"/>
    <mergeCell ref="I53:I54"/>
    <mergeCell ref="H41:I41"/>
    <mergeCell ref="A47:I47"/>
    <mergeCell ref="F40:G40"/>
    <mergeCell ref="E60:F60"/>
    <mergeCell ref="G60:H60"/>
    <mergeCell ref="C53:D53"/>
    <mergeCell ref="A62:I62"/>
    <mergeCell ref="D64:E64"/>
    <mergeCell ref="E54:F54"/>
    <mergeCell ref="G54:H54"/>
    <mergeCell ref="E55:F55"/>
    <mergeCell ref="G55:H55"/>
    <mergeCell ref="E58:F58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A75:I75"/>
    <mergeCell ref="A76:I76"/>
    <mergeCell ref="E78:F78"/>
    <mergeCell ref="G78:H78"/>
    <mergeCell ref="C85:E85"/>
    <mergeCell ref="H85:I85"/>
    <mergeCell ref="A82:B82"/>
    <mergeCell ref="C82:E82"/>
    <mergeCell ref="H82:I82"/>
    <mergeCell ref="C83:E83"/>
    <mergeCell ref="H83:I83"/>
    <mergeCell ref="A84:B84"/>
    <mergeCell ref="C84:E84"/>
    <mergeCell ref="H84:I84"/>
    <mergeCell ref="E29:F29"/>
    <mergeCell ref="E30:F30"/>
    <mergeCell ref="G26:H26"/>
    <mergeCell ref="G27:H27"/>
    <mergeCell ref="G28:H28"/>
    <mergeCell ref="G29:H29"/>
    <mergeCell ref="G30:H30"/>
    <mergeCell ref="G57:H57"/>
    <mergeCell ref="G59:H59"/>
    <mergeCell ref="E32:F32"/>
    <mergeCell ref="G32:H32"/>
    <mergeCell ref="E59:F59"/>
    <mergeCell ref="E56:F56"/>
    <mergeCell ref="E57:F57"/>
    <mergeCell ref="G56:H56"/>
    <mergeCell ref="G58:H58"/>
    <mergeCell ref="E49:F4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3" manualBreakCount="3">
    <brk id="21" max="8" man="1"/>
    <brk id="31" max="8" man="1"/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6"/>
  <sheetViews>
    <sheetView view="pageBreakPreview" zoomScaleSheetLayoutView="100" zoomScalePageLayoutView="0" workbookViewId="0" topLeftCell="A16">
      <selection activeCell="C28" sqref="C28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76" t="s">
        <v>0</v>
      </c>
      <c r="I1" s="76"/>
      <c r="J1" s="76"/>
    </row>
    <row r="2" spans="3:10" ht="15.75" customHeight="1">
      <c r="C2" s="6"/>
      <c r="D2" s="6"/>
      <c r="E2" s="6"/>
      <c r="F2" s="6"/>
      <c r="G2" s="6"/>
      <c r="H2" s="76" t="s">
        <v>1</v>
      </c>
      <c r="I2" s="76"/>
      <c r="J2" s="76"/>
    </row>
    <row r="3" spans="3:10" ht="15.75" customHeight="1">
      <c r="C3" s="6"/>
      <c r="D3" s="6"/>
      <c r="E3" s="6"/>
      <c r="F3" s="6"/>
      <c r="G3" s="6"/>
      <c r="H3" s="76" t="s">
        <v>2</v>
      </c>
      <c r="I3" s="76"/>
      <c r="J3" s="76"/>
    </row>
    <row r="4" spans="1:10" ht="15">
      <c r="A4" s="1"/>
      <c r="B4" s="1"/>
      <c r="C4" s="6"/>
      <c r="D4" s="6"/>
      <c r="E4" s="6"/>
      <c r="F4" s="6"/>
      <c r="G4" s="6"/>
      <c r="H4" s="76" t="s">
        <v>12</v>
      </c>
      <c r="I4" s="76"/>
      <c r="J4" s="76"/>
    </row>
    <row r="5" spans="1:10" ht="15">
      <c r="A5" s="6"/>
      <c r="B5" s="6"/>
      <c r="C5" s="6"/>
      <c r="D5" s="6"/>
      <c r="E5" s="6"/>
      <c r="F5" s="6"/>
      <c r="G5" s="6"/>
      <c r="H5" s="76" t="s">
        <v>15</v>
      </c>
      <c r="I5" s="76"/>
      <c r="J5" s="76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25">
      <c r="A7" s="75" t="s">
        <v>104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>
      <c r="A10" s="86" t="s">
        <v>174</v>
      </c>
      <c r="B10" s="86"/>
      <c r="C10" s="86"/>
      <c r="D10" s="86"/>
      <c r="E10" s="86"/>
      <c r="F10" s="86"/>
      <c r="G10" s="83">
        <v>15</v>
      </c>
      <c r="H10" s="83"/>
      <c r="I10" s="93" t="s">
        <v>170</v>
      </c>
      <c r="J10" s="93"/>
    </row>
    <row r="11" spans="1:10" ht="34.5" customHeight="1">
      <c r="A11" s="90" t="s">
        <v>21</v>
      </c>
      <c r="B11" s="90"/>
      <c r="C11" s="90"/>
      <c r="D11" s="90"/>
      <c r="E11" s="90"/>
      <c r="F11" s="90"/>
      <c r="G11" s="79" t="s">
        <v>153</v>
      </c>
      <c r="H11" s="79"/>
      <c r="I11" s="79" t="s">
        <v>151</v>
      </c>
      <c r="J11" s="79"/>
    </row>
    <row r="12" spans="1:10" ht="18.75" customHeight="1">
      <c r="A12" s="10"/>
      <c r="B12" s="44"/>
      <c r="C12" s="10"/>
      <c r="D12" s="10"/>
      <c r="E12" s="10"/>
      <c r="F12" s="10"/>
      <c r="G12" s="48"/>
      <c r="H12" s="48"/>
      <c r="I12" s="48"/>
      <c r="J12" s="48"/>
    </row>
    <row r="13" spans="1:10" ht="33" customHeight="1">
      <c r="A13" s="86" t="s">
        <v>175</v>
      </c>
      <c r="B13" s="86"/>
      <c r="C13" s="86"/>
      <c r="D13" s="86"/>
      <c r="E13" s="86"/>
      <c r="F13" s="86"/>
      <c r="G13" s="83">
        <v>151</v>
      </c>
      <c r="H13" s="83"/>
      <c r="I13" s="93" t="s">
        <v>170</v>
      </c>
      <c r="J13" s="93"/>
    </row>
    <row r="14" spans="1:10" ht="66.75" customHeight="1">
      <c r="A14" s="90" t="s">
        <v>22</v>
      </c>
      <c r="B14" s="90"/>
      <c r="C14" s="90"/>
      <c r="D14" s="90"/>
      <c r="E14" s="90"/>
      <c r="F14" s="90"/>
      <c r="G14" s="79" t="s">
        <v>163</v>
      </c>
      <c r="H14" s="79"/>
      <c r="I14" s="79" t="s">
        <v>151</v>
      </c>
      <c r="J14" s="79"/>
    </row>
    <row r="15" spans="1:10" ht="81" customHeight="1">
      <c r="A15" s="88" t="s">
        <v>195</v>
      </c>
      <c r="B15" s="88"/>
      <c r="C15" s="83" t="s">
        <v>218</v>
      </c>
      <c r="D15" s="83"/>
      <c r="E15" s="93" t="s">
        <v>196</v>
      </c>
      <c r="F15" s="93"/>
      <c r="G15" s="85" t="s">
        <v>197</v>
      </c>
      <c r="H15" s="85"/>
      <c r="I15" s="95">
        <v>22201100000</v>
      </c>
      <c r="J15" s="95"/>
    </row>
    <row r="16" spans="1:10" ht="66.75" customHeight="1">
      <c r="A16" s="84" t="s">
        <v>165</v>
      </c>
      <c r="B16" s="84"/>
      <c r="C16" s="84" t="s">
        <v>166</v>
      </c>
      <c r="D16" s="84"/>
      <c r="E16" s="84" t="s">
        <v>167</v>
      </c>
      <c r="F16" s="84"/>
      <c r="G16" s="79" t="s">
        <v>164</v>
      </c>
      <c r="H16" s="79"/>
      <c r="I16" s="79" t="s">
        <v>152</v>
      </c>
      <c r="J16" s="79"/>
    </row>
    <row r="17" spans="1:10" ht="21.75" customHeight="1">
      <c r="A17" s="10"/>
      <c r="B17" s="44"/>
      <c r="C17" s="10"/>
      <c r="D17" s="10"/>
      <c r="E17" s="10"/>
      <c r="F17" s="10"/>
      <c r="G17" s="15"/>
      <c r="H17" s="15"/>
      <c r="I17" s="15"/>
      <c r="J17" s="15"/>
    </row>
    <row r="18" spans="1:10" ht="15">
      <c r="A18" s="78" t="s">
        <v>105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41.25" customHeight="1">
      <c r="A20" s="87" t="s">
        <v>198</v>
      </c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21.75" customHeight="1">
      <c r="A21" s="78" t="s">
        <v>199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4" ht="93.75" customHeight="1">
      <c r="A22" s="94" t="s">
        <v>176</v>
      </c>
      <c r="B22" s="94"/>
      <c r="C22" s="94"/>
      <c r="D22" s="94"/>
      <c r="E22" s="94"/>
      <c r="F22" s="94"/>
      <c r="G22" s="94"/>
      <c r="H22" s="94"/>
      <c r="I22" s="94"/>
      <c r="J22" s="94"/>
      <c r="K22" s="59"/>
      <c r="L22" s="59"/>
      <c r="M22" s="59"/>
      <c r="N22" s="59"/>
    </row>
    <row r="23" spans="1:10" ht="26.25" customHeight="1">
      <c r="A23" s="78" t="s">
        <v>90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2" ht="15">
      <c r="A24" s="2"/>
      <c r="B24" s="2"/>
    </row>
    <row r="26" spans="1:2" ht="15">
      <c r="A26" s="2"/>
      <c r="B26" s="2"/>
    </row>
  </sheetData>
  <sheetProtection/>
  <mergeCells count="33">
    <mergeCell ref="I16:J16"/>
    <mergeCell ref="A16:B16"/>
    <mergeCell ref="C16:D16"/>
    <mergeCell ref="E16:F16"/>
    <mergeCell ref="A15:B15"/>
    <mergeCell ref="C15:D15"/>
    <mergeCell ref="E15:F15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G11:H11"/>
    <mergeCell ref="I10:J10"/>
    <mergeCell ref="A23:J23"/>
    <mergeCell ref="A21:J21"/>
    <mergeCell ref="A13:F13"/>
    <mergeCell ref="A10:F10"/>
    <mergeCell ref="A11:F11"/>
    <mergeCell ref="A18:J18"/>
    <mergeCell ref="A22:J22"/>
    <mergeCell ref="G10:H10"/>
    <mergeCell ref="A7:J7"/>
    <mergeCell ref="H1:J1"/>
    <mergeCell ref="H2:J2"/>
    <mergeCell ref="H3:J3"/>
    <mergeCell ref="H4:J4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6">
      <selection activeCell="K22" sqref="K22:L22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8" t="s">
        <v>106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0.5" customHeight="1"/>
    <row r="3" spans="1:13" ht="15">
      <c r="A3" s="78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ht="15">
      <c r="N4" s="52" t="s">
        <v>20</v>
      </c>
    </row>
    <row r="5" spans="1:14" ht="15.75" customHeight="1">
      <c r="A5" s="77" t="s">
        <v>23</v>
      </c>
      <c r="B5" s="77" t="s">
        <v>4</v>
      </c>
      <c r="C5" s="77" t="s">
        <v>100</v>
      </c>
      <c r="D5" s="77"/>
      <c r="E5" s="77"/>
      <c r="F5" s="77"/>
      <c r="G5" s="77" t="s">
        <v>101</v>
      </c>
      <c r="H5" s="77"/>
      <c r="I5" s="77"/>
      <c r="J5" s="77"/>
      <c r="K5" s="77" t="s">
        <v>102</v>
      </c>
      <c r="L5" s="77"/>
      <c r="M5" s="77"/>
      <c r="N5" s="77"/>
    </row>
    <row r="6" spans="1:14" ht="54.75" customHeight="1">
      <c r="A6" s="77"/>
      <c r="B6" s="77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6.5">
      <c r="A8" s="19"/>
      <c r="B8" s="20" t="s">
        <v>27</v>
      </c>
      <c r="C8" s="19"/>
      <c r="D8" s="19" t="s">
        <v>28</v>
      </c>
      <c r="E8" s="19" t="s">
        <v>28</v>
      </c>
      <c r="F8" s="19"/>
      <c r="G8" s="19"/>
      <c r="H8" s="19" t="s">
        <v>28</v>
      </c>
      <c r="I8" s="19" t="s">
        <v>28</v>
      </c>
      <c r="J8" s="19"/>
      <c r="K8" s="19"/>
      <c r="L8" s="19" t="s">
        <v>28</v>
      </c>
      <c r="M8" s="19" t="s">
        <v>28</v>
      </c>
      <c r="N8" s="19"/>
    </row>
    <row r="9" spans="1:14" ht="108.75">
      <c r="A9" s="19"/>
      <c r="B9" s="20" t="s">
        <v>30</v>
      </c>
      <c r="C9" s="19" t="s">
        <v>28</v>
      </c>
      <c r="D9" s="19"/>
      <c r="E9" s="19"/>
      <c r="F9" s="19"/>
      <c r="G9" s="19" t="s">
        <v>28</v>
      </c>
      <c r="H9" s="19"/>
      <c r="I9" s="19"/>
      <c r="J9" s="19"/>
      <c r="K9" s="19" t="s">
        <v>28</v>
      </c>
      <c r="L9" s="19"/>
      <c r="M9" s="19"/>
      <c r="N9" s="19"/>
    </row>
    <row r="10" spans="1:14" ht="78">
      <c r="A10" s="19"/>
      <c r="B10" s="20" t="s">
        <v>31</v>
      </c>
      <c r="C10" s="19" t="s">
        <v>28</v>
      </c>
      <c r="D10" s="19">
        <v>24672921</v>
      </c>
      <c r="E10" s="19">
        <f>D10</f>
        <v>24672921</v>
      </c>
      <c r="F10" s="19">
        <f>E10</f>
        <v>24672921</v>
      </c>
      <c r="G10" s="19" t="s">
        <v>28</v>
      </c>
      <c r="H10" s="19">
        <v>23900000</v>
      </c>
      <c r="I10" s="19">
        <f>H10</f>
        <v>23900000</v>
      </c>
      <c r="J10" s="19">
        <f>I10</f>
        <v>23900000</v>
      </c>
      <c r="K10" s="19" t="s">
        <v>28</v>
      </c>
      <c r="L10" s="19">
        <v>10200000</v>
      </c>
      <c r="M10" s="19">
        <f>L10</f>
        <v>10200000</v>
      </c>
      <c r="N10" s="19">
        <f>L10</f>
        <v>10200000</v>
      </c>
    </row>
    <row r="11" spans="1:14" ht="46.5">
      <c r="A11" s="19"/>
      <c r="B11" s="20" t="s">
        <v>29</v>
      </c>
      <c r="C11" s="19" t="s">
        <v>28</v>
      </c>
      <c r="D11" s="19"/>
      <c r="E11" s="19"/>
      <c r="F11" s="19"/>
      <c r="G11" s="19" t="s">
        <v>28</v>
      </c>
      <c r="H11" s="19"/>
      <c r="I11" s="19"/>
      <c r="J11" s="19"/>
      <c r="K11" s="19" t="s">
        <v>28</v>
      </c>
      <c r="L11" s="19"/>
      <c r="M11" s="19"/>
      <c r="N11" s="19"/>
    </row>
    <row r="12" spans="1:14" ht="15">
      <c r="A12" s="19"/>
      <c r="B12" s="19" t="s">
        <v>17</v>
      </c>
      <c r="C12" s="19"/>
      <c r="D12" s="19">
        <f>D10</f>
        <v>24672921</v>
      </c>
      <c r="E12" s="66">
        <f>E10</f>
        <v>24672921</v>
      </c>
      <c r="F12" s="66">
        <f>F10</f>
        <v>24672921</v>
      </c>
      <c r="G12" s="19"/>
      <c r="H12" s="19">
        <f>H10</f>
        <v>23900000</v>
      </c>
      <c r="I12" s="66">
        <f>I10</f>
        <v>23900000</v>
      </c>
      <c r="J12" s="66">
        <f>J10</f>
        <v>23900000</v>
      </c>
      <c r="K12" s="19"/>
      <c r="L12" s="19">
        <f>L10</f>
        <v>10200000</v>
      </c>
      <c r="M12" s="66">
        <f>M10</f>
        <v>10200000</v>
      </c>
      <c r="N12" s="66">
        <f>N10</f>
        <v>10200000</v>
      </c>
    </row>
    <row r="14" spans="1:13" ht="15">
      <c r="A14" s="78" t="s">
        <v>108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ht="15">
      <c r="N15" s="52" t="s">
        <v>20</v>
      </c>
    </row>
    <row r="16" spans="1:14" ht="15" customHeight="1">
      <c r="A16" s="77" t="s">
        <v>23</v>
      </c>
      <c r="B16" s="77" t="s">
        <v>4</v>
      </c>
      <c r="C16" s="97" t="s">
        <v>18</v>
      </c>
      <c r="D16" s="97"/>
      <c r="E16" s="97"/>
      <c r="F16" s="97"/>
      <c r="G16" s="97"/>
      <c r="H16" s="97"/>
      <c r="I16" s="100" t="s">
        <v>103</v>
      </c>
      <c r="J16" s="101"/>
      <c r="K16" s="101"/>
      <c r="L16" s="101"/>
      <c r="M16" s="101"/>
      <c r="N16" s="102"/>
    </row>
    <row r="17" spans="1:14" ht="15" customHeight="1">
      <c r="A17" s="77"/>
      <c r="B17" s="77"/>
      <c r="C17" s="96" t="s">
        <v>24</v>
      </c>
      <c r="D17" s="96"/>
      <c r="E17" s="96" t="s">
        <v>25</v>
      </c>
      <c r="F17" s="96"/>
      <c r="G17" s="96" t="s">
        <v>26</v>
      </c>
      <c r="H17" s="96" t="s">
        <v>33</v>
      </c>
      <c r="I17" s="96" t="s">
        <v>24</v>
      </c>
      <c r="J17" s="96"/>
      <c r="K17" s="96" t="s">
        <v>25</v>
      </c>
      <c r="L17" s="96"/>
      <c r="M17" s="96" t="s">
        <v>26</v>
      </c>
      <c r="N17" s="96" t="s">
        <v>34</v>
      </c>
    </row>
    <row r="18" spans="1:14" ht="31.5" customHeight="1">
      <c r="A18" s="77"/>
      <c r="B18" s="77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5">
      <c r="A19" s="19">
        <v>1</v>
      </c>
      <c r="B19" s="19">
        <v>2</v>
      </c>
      <c r="C19" s="97">
        <v>3</v>
      </c>
      <c r="D19" s="97"/>
      <c r="E19" s="97">
        <v>4</v>
      </c>
      <c r="F19" s="97"/>
      <c r="G19" s="24">
        <v>5</v>
      </c>
      <c r="H19" s="24">
        <v>6</v>
      </c>
      <c r="I19" s="97">
        <v>7</v>
      </c>
      <c r="J19" s="97"/>
      <c r="K19" s="97">
        <v>8</v>
      </c>
      <c r="L19" s="97"/>
      <c r="M19" s="24">
        <v>9</v>
      </c>
      <c r="N19" s="24">
        <v>10</v>
      </c>
    </row>
    <row r="20" spans="1:14" ht="46.5">
      <c r="A20" s="19"/>
      <c r="B20" s="20" t="s">
        <v>27</v>
      </c>
      <c r="C20" s="89"/>
      <c r="D20" s="89"/>
      <c r="E20" s="89" t="s">
        <v>28</v>
      </c>
      <c r="F20" s="89"/>
      <c r="G20" s="25" t="s">
        <v>28</v>
      </c>
      <c r="H20" s="25"/>
      <c r="I20" s="89"/>
      <c r="J20" s="89"/>
      <c r="K20" s="89" t="s">
        <v>28</v>
      </c>
      <c r="L20" s="89"/>
      <c r="M20" s="25" t="s">
        <v>28</v>
      </c>
      <c r="N20" s="25"/>
    </row>
    <row r="21" spans="1:14" ht="108.75">
      <c r="A21" s="19"/>
      <c r="B21" s="20" t="s">
        <v>30</v>
      </c>
      <c r="C21" s="89" t="s">
        <v>28</v>
      </c>
      <c r="D21" s="89"/>
      <c r="E21" s="89"/>
      <c r="F21" s="89"/>
      <c r="G21" s="25"/>
      <c r="H21" s="25"/>
      <c r="I21" s="89" t="s">
        <v>28</v>
      </c>
      <c r="J21" s="89"/>
      <c r="K21" s="89"/>
      <c r="L21" s="89"/>
      <c r="M21" s="25"/>
      <c r="N21" s="25"/>
    </row>
    <row r="22" spans="1:14" ht="78">
      <c r="A22" s="19"/>
      <c r="B22" s="20" t="s">
        <v>31</v>
      </c>
      <c r="C22" s="89" t="s">
        <v>28</v>
      </c>
      <c r="D22" s="89"/>
      <c r="E22" s="89">
        <v>6858457</v>
      </c>
      <c r="F22" s="89"/>
      <c r="G22" s="25">
        <f>E22</f>
        <v>6858457</v>
      </c>
      <c r="H22" s="25">
        <f>E22</f>
        <v>6858457</v>
      </c>
      <c r="I22" s="89" t="s">
        <v>28</v>
      </c>
      <c r="J22" s="89"/>
      <c r="K22" s="89">
        <v>28216756</v>
      </c>
      <c r="L22" s="89"/>
      <c r="M22" s="25">
        <f>K22</f>
        <v>28216756</v>
      </c>
      <c r="N22" s="25">
        <f>K22</f>
        <v>28216756</v>
      </c>
    </row>
    <row r="23" spans="1:14" ht="46.5">
      <c r="A23" s="19"/>
      <c r="B23" s="20" t="s">
        <v>29</v>
      </c>
      <c r="C23" s="89" t="s">
        <v>28</v>
      </c>
      <c r="D23" s="89"/>
      <c r="E23" s="89"/>
      <c r="F23" s="89"/>
      <c r="G23" s="25"/>
      <c r="H23" s="25"/>
      <c r="I23" s="89" t="s">
        <v>28</v>
      </c>
      <c r="J23" s="89"/>
      <c r="K23" s="89"/>
      <c r="L23" s="89"/>
      <c r="M23" s="25"/>
      <c r="N23" s="25"/>
    </row>
    <row r="24" spans="1:14" ht="15">
      <c r="A24" s="19"/>
      <c r="B24" s="19" t="s">
        <v>17</v>
      </c>
      <c r="C24" s="99"/>
      <c r="D24" s="99"/>
      <c r="E24" s="98">
        <f>E22</f>
        <v>6858457</v>
      </c>
      <c r="F24" s="98"/>
      <c r="G24" s="41">
        <f>G22</f>
        <v>6858457</v>
      </c>
      <c r="H24" s="68">
        <f>H22</f>
        <v>6858457</v>
      </c>
      <c r="I24" s="99"/>
      <c r="J24" s="99"/>
      <c r="K24" s="99">
        <f>K22</f>
        <v>28216756</v>
      </c>
      <c r="L24" s="99"/>
      <c r="M24" s="22">
        <f>M22</f>
        <v>28216756</v>
      </c>
      <c r="N24" s="22">
        <f>N22</f>
        <v>28216756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5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0.5" customHeight="1"/>
    <row r="3" spans="1:13" ht="15">
      <c r="A3" s="78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ht="15">
      <c r="N4" s="52" t="s">
        <v>20</v>
      </c>
    </row>
    <row r="5" spans="1:14" ht="15.75" customHeight="1">
      <c r="A5" s="77" t="s">
        <v>37</v>
      </c>
      <c r="B5" s="77" t="s">
        <v>4</v>
      </c>
      <c r="C5" s="77" t="s">
        <v>100</v>
      </c>
      <c r="D5" s="77"/>
      <c r="E5" s="77"/>
      <c r="F5" s="77"/>
      <c r="G5" s="77" t="s">
        <v>101</v>
      </c>
      <c r="H5" s="77"/>
      <c r="I5" s="77"/>
      <c r="J5" s="77"/>
      <c r="K5" s="77" t="s">
        <v>102</v>
      </c>
      <c r="L5" s="77"/>
      <c r="M5" s="77"/>
      <c r="N5" s="77"/>
    </row>
    <row r="6" spans="1:14" ht="69.75" customHeight="1">
      <c r="A6" s="77"/>
      <c r="B6" s="77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6.5">
      <c r="A8" s="19">
        <v>3142</v>
      </c>
      <c r="B8" s="20" t="s">
        <v>200</v>
      </c>
      <c r="C8" s="19"/>
      <c r="D8" s="55">
        <v>24512530</v>
      </c>
      <c r="E8" s="19">
        <f>D8</f>
        <v>24512530</v>
      </c>
      <c r="F8" s="19">
        <f>C8+D8</f>
        <v>24512530</v>
      </c>
      <c r="G8" s="19"/>
      <c r="H8" s="55">
        <v>23900000</v>
      </c>
      <c r="I8" s="19">
        <f>H8</f>
        <v>23900000</v>
      </c>
      <c r="J8" s="19">
        <f>G8+H8</f>
        <v>23900000</v>
      </c>
      <c r="K8" s="19"/>
      <c r="L8" s="19">
        <v>10200000</v>
      </c>
      <c r="M8" s="19">
        <f>L8</f>
        <v>10200000</v>
      </c>
      <c r="N8" s="19">
        <f>K8+L8</f>
        <v>10200000</v>
      </c>
    </row>
    <row r="9" spans="1:14" ht="62.25">
      <c r="A9" s="19">
        <v>3143</v>
      </c>
      <c r="B9" s="20" t="s">
        <v>201</v>
      </c>
      <c r="C9" s="19"/>
      <c r="D9" s="19">
        <v>160391</v>
      </c>
      <c r="E9" s="66">
        <f>D9</f>
        <v>160391</v>
      </c>
      <c r="F9" s="66">
        <f>C9+D9</f>
        <v>160391</v>
      </c>
      <c r="G9" s="19"/>
      <c r="H9" s="19"/>
      <c r="I9" s="19"/>
      <c r="J9" s="19"/>
      <c r="K9" s="19"/>
      <c r="L9" s="19"/>
      <c r="M9" s="19"/>
      <c r="N9" s="19"/>
    </row>
    <row r="10" spans="1:14" ht="15">
      <c r="A10" s="19"/>
      <c r="B10" s="19" t="s">
        <v>17</v>
      </c>
      <c r="C10" s="19"/>
      <c r="D10" s="19">
        <f>SUM(D8:D9)</f>
        <v>24672921</v>
      </c>
      <c r="E10" s="66">
        <f aca="true" t="shared" si="0" ref="E10:N10">SUM(E8:E9)</f>
        <v>24672921</v>
      </c>
      <c r="F10" s="66">
        <f t="shared" si="0"/>
        <v>24672921</v>
      </c>
      <c r="G10" s="66">
        <f t="shared" si="0"/>
        <v>0</v>
      </c>
      <c r="H10" s="66">
        <f t="shared" si="0"/>
        <v>23900000</v>
      </c>
      <c r="I10" s="66">
        <f t="shared" si="0"/>
        <v>23900000</v>
      </c>
      <c r="J10" s="66">
        <f t="shared" si="0"/>
        <v>23900000</v>
      </c>
      <c r="K10" s="66">
        <f t="shared" si="0"/>
        <v>0</v>
      </c>
      <c r="L10" s="66">
        <f t="shared" si="0"/>
        <v>10200000</v>
      </c>
      <c r="M10" s="66">
        <f t="shared" si="0"/>
        <v>10200000</v>
      </c>
      <c r="N10" s="66">
        <f t="shared" si="0"/>
        <v>10200000</v>
      </c>
    </row>
    <row r="12" spans="1:13" ht="15">
      <c r="A12" s="78" t="s">
        <v>110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4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2" t="s">
        <v>20</v>
      </c>
    </row>
    <row r="14" spans="1:14" ht="15">
      <c r="A14" s="77" t="s">
        <v>38</v>
      </c>
      <c r="B14" s="77" t="s">
        <v>4</v>
      </c>
      <c r="C14" s="77" t="s">
        <v>100</v>
      </c>
      <c r="D14" s="77"/>
      <c r="E14" s="77"/>
      <c r="F14" s="77"/>
      <c r="G14" s="77" t="s">
        <v>101</v>
      </c>
      <c r="H14" s="77"/>
      <c r="I14" s="77"/>
      <c r="J14" s="77"/>
      <c r="K14" s="77" t="s">
        <v>102</v>
      </c>
      <c r="L14" s="77"/>
      <c r="M14" s="77"/>
      <c r="N14" s="77"/>
    </row>
    <row r="15" spans="1:14" ht="69.75" customHeight="1">
      <c r="A15" s="77"/>
      <c r="B15" s="77"/>
      <c r="C15" s="19" t="s">
        <v>24</v>
      </c>
      <c r="D15" s="19" t="s">
        <v>25</v>
      </c>
      <c r="E15" s="19" t="s">
        <v>26</v>
      </c>
      <c r="F15" s="21" t="s">
        <v>33</v>
      </c>
      <c r="G15" s="19" t="s">
        <v>24</v>
      </c>
      <c r="H15" s="19" t="s">
        <v>25</v>
      </c>
      <c r="I15" s="19" t="s">
        <v>26</v>
      </c>
      <c r="J15" s="19" t="s">
        <v>32</v>
      </c>
      <c r="K15" s="19" t="s">
        <v>24</v>
      </c>
      <c r="L15" s="19" t="s">
        <v>25</v>
      </c>
      <c r="M15" s="19" t="s">
        <v>26</v>
      </c>
      <c r="N15" s="19" t="s">
        <v>35</v>
      </c>
    </row>
    <row r="16" spans="1:14" ht="1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</row>
    <row r="17" spans="1:14" ht="1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9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78" t="s">
        <v>111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11"/>
    </row>
    <row r="24" ht="15">
      <c r="N24" s="52" t="s">
        <v>20</v>
      </c>
    </row>
    <row r="25" spans="1:14" ht="15">
      <c r="A25" s="77" t="s">
        <v>37</v>
      </c>
      <c r="B25" s="77" t="s">
        <v>4</v>
      </c>
      <c r="C25" s="97" t="s">
        <v>18</v>
      </c>
      <c r="D25" s="97"/>
      <c r="E25" s="97"/>
      <c r="F25" s="97"/>
      <c r="G25" s="97"/>
      <c r="H25" s="97"/>
      <c r="I25" s="100" t="s">
        <v>103</v>
      </c>
      <c r="J25" s="101"/>
      <c r="K25" s="101"/>
      <c r="L25" s="101"/>
      <c r="M25" s="101"/>
      <c r="N25" s="102"/>
    </row>
    <row r="26" spans="1:14" ht="14.25">
      <c r="A26" s="77"/>
      <c r="B26" s="77"/>
      <c r="C26" s="96" t="s">
        <v>24</v>
      </c>
      <c r="D26" s="96"/>
      <c r="E26" s="96" t="s">
        <v>25</v>
      </c>
      <c r="F26" s="96"/>
      <c r="G26" s="96" t="s">
        <v>26</v>
      </c>
      <c r="H26" s="96" t="s">
        <v>33</v>
      </c>
      <c r="I26" s="96" t="s">
        <v>24</v>
      </c>
      <c r="J26" s="96"/>
      <c r="K26" s="96" t="s">
        <v>25</v>
      </c>
      <c r="L26" s="96"/>
      <c r="M26" s="96" t="s">
        <v>26</v>
      </c>
      <c r="N26" s="96" t="s">
        <v>34</v>
      </c>
    </row>
    <row r="27" spans="1:14" ht="55.5" customHeight="1">
      <c r="A27" s="77"/>
      <c r="B27" s="77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14" ht="15">
      <c r="A28" s="19">
        <v>1</v>
      </c>
      <c r="B28" s="19">
        <v>2</v>
      </c>
      <c r="C28" s="97">
        <v>3</v>
      </c>
      <c r="D28" s="97"/>
      <c r="E28" s="97">
        <v>4</v>
      </c>
      <c r="F28" s="97"/>
      <c r="G28" s="24">
        <v>5</v>
      </c>
      <c r="H28" s="24">
        <v>6</v>
      </c>
      <c r="I28" s="97">
        <v>7</v>
      </c>
      <c r="J28" s="97"/>
      <c r="K28" s="97">
        <v>8</v>
      </c>
      <c r="L28" s="97"/>
      <c r="M28" s="24">
        <v>9</v>
      </c>
      <c r="N28" s="24">
        <v>10</v>
      </c>
    </row>
    <row r="29" spans="1:14" ht="46.5">
      <c r="A29" s="66">
        <v>3142</v>
      </c>
      <c r="B29" s="20" t="s">
        <v>200</v>
      </c>
      <c r="C29" s="89"/>
      <c r="D29" s="89"/>
      <c r="E29" s="89">
        <v>6858457</v>
      </c>
      <c r="F29" s="89"/>
      <c r="G29" s="25">
        <f>E29</f>
        <v>6858457</v>
      </c>
      <c r="H29" s="25">
        <f>C29+E29</f>
        <v>6858457</v>
      </c>
      <c r="I29" s="89"/>
      <c r="J29" s="89"/>
      <c r="K29" s="89">
        <v>28216756</v>
      </c>
      <c r="L29" s="89"/>
      <c r="M29" s="25">
        <f>K29</f>
        <v>28216756</v>
      </c>
      <c r="N29" s="25">
        <f>I29+K29</f>
        <v>28216756</v>
      </c>
    </row>
    <row r="30" spans="1:14" ht="15">
      <c r="A30" s="19"/>
      <c r="B30" s="20"/>
      <c r="C30" s="89"/>
      <c r="D30" s="89"/>
      <c r="E30" s="89"/>
      <c r="F30" s="89"/>
      <c r="G30" s="25"/>
      <c r="H30" s="25"/>
      <c r="I30" s="89"/>
      <c r="J30" s="89"/>
      <c r="K30" s="89"/>
      <c r="L30" s="89"/>
      <c r="M30" s="25"/>
      <c r="N30" s="25"/>
    </row>
    <row r="31" spans="1:14" ht="15">
      <c r="A31" s="19"/>
      <c r="B31" s="20"/>
      <c r="C31" s="89"/>
      <c r="D31" s="89"/>
      <c r="E31" s="89"/>
      <c r="F31" s="89"/>
      <c r="G31" s="25"/>
      <c r="H31" s="25"/>
      <c r="I31" s="89"/>
      <c r="J31" s="89"/>
      <c r="K31" s="89"/>
      <c r="L31" s="89"/>
      <c r="M31" s="25"/>
      <c r="N31" s="25"/>
    </row>
    <row r="32" spans="1:14" ht="15">
      <c r="A32" s="19"/>
      <c r="B32" s="20"/>
      <c r="C32" s="89"/>
      <c r="D32" s="89"/>
      <c r="E32" s="89"/>
      <c r="F32" s="89"/>
      <c r="G32" s="25"/>
      <c r="H32" s="25"/>
      <c r="I32" s="89"/>
      <c r="J32" s="89"/>
      <c r="K32" s="89"/>
      <c r="L32" s="89"/>
      <c r="M32" s="25"/>
      <c r="N32" s="25"/>
    </row>
    <row r="33" spans="1:14" ht="15">
      <c r="A33" s="19"/>
      <c r="B33" s="19" t="s">
        <v>17</v>
      </c>
      <c r="C33" s="99"/>
      <c r="D33" s="99"/>
      <c r="E33" s="99">
        <f>E29</f>
        <v>6858457</v>
      </c>
      <c r="F33" s="99"/>
      <c r="G33" s="22">
        <f>G29</f>
        <v>6858457</v>
      </c>
      <c r="H33" s="22">
        <f>H29</f>
        <v>6858457</v>
      </c>
      <c r="I33" s="99"/>
      <c r="J33" s="99"/>
      <c r="K33" s="99">
        <f>K29</f>
        <v>28216756</v>
      </c>
      <c r="L33" s="99"/>
      <c r="M33" s="22">
        <f>M29</f>
        <v>28216756</v>
      </c>
      <c r="N33" s="22">
        <f>N29</f>
        <v>28216756</v>
      </c>
    </row>
    <row r="35" spans="1:14" ht="15.75" customHeight="1">
      <c r="A35" s="78" t="s">
        <v>112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11"/>
    </row>
    <row r="36" ht="15">
      <c r="N36" s="52" t="s">
        <v>20</v>
      </c>
    </row>
    <row r="37" spans="1:14" ht="15">
      <c r="A37" s="77" t="s">
        <v>38</v>
      </c>
      <c r="B37" s="77" t="s">
        <v>4</v>
      </c>
      <c r="C37" s="97" t="s">
        <v>18</v>
      </c>
      <c r="D37" s="97"/>
      <c r="E37" s="97"/>
      <c r="F37" s="97"/>
      <c r="G37" s="97"/>
      <c r="H37" s="97"/>
      <c r="I37" s="100" t="s">
        <v>103</v>
      </c>
      <c r="J37" s="101"/>
      <c r="K37" s="101"/>
      <c r="L37" s="101"/>
      <c r="M37" s="101"/>
      <c r="N37" s="102"/>
    </row>
    <row r="38" spans="1:14" ht="14.25">
      <c r="A38" s="77"/>
      <c r="B38" s="77"/>
      <c r="C38" s="96" t="s">
        <v>24</v>
      </c>
      <c r="D38" s="96"/>
      <c r="E38" s="96" t="s">
        <v>25</v>
      </c>
      <c r="F38" s="96"/>
      <c r="G38" s="96" t="s">
        <v>26</v>
      </c>
      <c r="H38" s="96" t="s">
        <v>33</v>
      </c>
      <c r="I38" s="96" t="s">
        <v>24</v>
      </c>
      <c r="J38" s="96"/>
      <c r="K38" s="96" t="s">
        <v>25</v>
      </c>
      <c r="L38" s="96"/>
      <c r="M38" s="96" t="s">
        <v>26</v>
      </c>
      <c r="N38" s="96" t="s">
        <v>34</v>
      </c>
    </row>
    <row r="39" spans="1:14" ht="55.5" customHeight="1">
      <c r="A39" s="77"/>
      <c r="B39" s="77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ht="15">
      <c r="A40" s="19">
        <v>1</v>
      </c>
      <c r="B40" s="19">
        <v>2</v>
      </c>
      <c r="C40" s="97">
        <v>3</v>
      </c>
      <c r="D40" s="97"/>
      <c r="E40" s="97">
        <v>4</v>
      </c>
      <c r="F40" s="97"/>
      <c r="G40" s="24">
        <v>5</v>
      </c>
      <c r="H40" s="24">
        <v>6</v>
      </c>
      <c r="I40" s="97">
        <v>7</v>
      </c>
      <c r="J40" s="97"/>
      <c r="K40" s="97">
        <v>8</v>
      </c>
      <c r="L40" s="97"/>
      <c r="M40" s="24">
        <v>9</v>
      </c>
      <c r="N40" s="24">
        <v>10</v>
      </c>
    </row>
    <row r="41" spans="1:14" ht="15">
      <c r="A41" s="19"/>
      <c r="B41" s="20"/>
      <c r="C41" s="89"/>
      <c r="D41" s="89"/>
      <c r="E41" s="89"/>
      <c r="F41" s="89"/>
      <c r="G41" s="25"/>
      <c r="H41" s="25"/>
      <c r="I41" s="89"/>
      <c r="J41" s="89"/>
      <c r="K41" s="89"/>
      <c r="L41" s="89"/>
      <c r="M41" s="25"/>
      <c r="N41" s="25"/>
    </row>
    <row r="42" spans="1:14" ht="15">
      <c r="A42" s="19"/>
      <c r="B42" s="20"/>
      <c r="C42" s="89"/>
      <c r="D42" s="89"/>
      <c r="E42" s="89"/>
      <c r="F42" s="89"/>
      <c r="G42" s="25"/>
      <c r="H42" s="25"/>
      <c r="I42" s="89"/>
      <c r="J42" s="89"/>
      <c r="K42" s="89"/>
      <c r="L42" s="89"/>
      <c r="M42" s="25"/>
      <c r="N42" s="25"/>
    </row>
    <row r="43" spans="1:14" ht="15">
      <c r="A43" s="19"/>
      <c r="B43" s="20"/>
      <c r="C43" s="89"/>
      <c r="D43" s="89"/>
      <c r="E43" s="89"/>
      <c r="F43" s="89"/>
      <c r="G43" s="25"/>
      <c r="H43" s="25"/>
      <c r="I43" s="89"/>
      <c r="J43" s="89"/>
      <c r="K43" s="89"/>
      <c r="L43" s="89"/>
      <c r="M43" s="25"/>
      <c r="N43" s="25"/>
    </row>
    <row r="44" spans="1:14" ht="15">
      <c r="A44" s="19"/>
      <c r="B44" s="20"/>
      <c r="C44" s="89"/>
      <c r="D44" s="89"/>
      <c r="E44" s="89"/>
      <c r="F44" s="89"/>
      <c r="G44" s="25"/>
      <c r="H44" s="25"/>
      <c r="I44" s="89"/>
      <c r="J44" s="89"/>
      <c r="K44" s="89"/>
      <c r="L44" s="89"/>
      <c r="M44" s="25"/>
      <c r="N44" s="25"/>
    </row>
    <row r="45" spans="1:14" ht="15">
      <c r="A45" s="19"/>
      <c r="B45" s="19" t="s">
        <v>17</v>
      </c>
      <c r="C45" s="99"/>
      <c r="D45" s="99"/>
      <c r="E45" s="99"/>
      <c r="F45" s="99"/>
      <c r="G45" s="22"/>
      <c r="H45" s="22"/>
      <c r="I45" s="99"/>
      <c r="J45" s="99"/>
      <c r="K45" s="99"/>
      <c r="L45" s="99"/>
      <c r="M45" s="22"/>
      <c r="N45" s="22"/>
    </row>
  </sheetData>
  <sheetProtection/>
  <mergeCells count="88">
    <mergeCell ref="C45:D45"/>
    <mergeCell ref="E45:F45"/>
    <mergeCell ref="I45:J45"/>
    <mergeCell ref="K45:L45"/>
    <mergeCell ref="C43:D43"/>
    <mergeCell ref="E43:F43"/>
    <mergeCell ref="I43:J43"/>
    <mergeCell ref="K43:L43"/>
    <mergeCell ref="C44:D44"/>
    <mergeCell ref="E44:F44"/>
    <mergeCell ref="I44:J44"/>
    <mergeCell ref="K44:L44"/>
    <mergeCell ref="C41:D41"/>
    <mergeCell ref="E41:F41"/>
    <mergeCell ref="I41:J41"/>
    <mergeCell ref="K41:L41"/>
    <mergeCell ref="C42:D42"/>
    <mergeCell ref="E42:F42"/>
    <mergeCell ref="I42:J42"/>
    <mergeCell ref="K42:L42"/>
    <mergeCell ref="C33:D33"/>
    <mergeCell ref="C40:D40"/>
    <mergeCell ref="E40:F40"/>
    <mergeCell ref="I40:J40"/>
    <mergeCell ref="K40:L40"/>
    <mergeCell ref="A35:M35"/>
    <mergeCell ref="A37:A39"/>
    <mergeCell ref="B37:B39"/>
    <mergeCell ref="C37:H37"/>
    <mergeCell ref="I37:N37"/>
    <mergeCell ref="C38:D39"/>
    <mergeCell ref="E38:F39"/>
    <mergeCell ref="G38:G39"/>
    <mergeCell ref="H38:H39"/>
    <mergeCell ref="I38:J39"/>
    <mergeCell ref="K38:L39"/>
    <mergeCell ref="M38:M39"/>
    <mergeCell ref="N38:N39"/>
    <mergeCell ref="C31:D31"/>
    <mergeCell ref="E31:F31"/>
    <mergeCell ref="I31:J31"/>
    <mergeCell ref="K31:L31"/>
    <mergeCell ref="C32:D32"/>
    <mergeCell ref="E32:F32"/>
    <mergeCell ref="I32:J32"/>
    <mergeCell ref="K32:L32"/>
    <mergeCell ref="I28:J28"/>
    <mergeCell ref="K28:L28"/>
    <mergeCell ref="K29:L29"/>
    <mergeCell ref="E33:F33"/>
    <mergeCell ref="I33:J33"/>
    <mergeCell ref="K33:L33"/>
    <mergeCell ref="C30:D30"/>
    <mergeCell ref="E30:F30"/>
    <mergeCell ref="I30:J30"/>
    <mergeCell ref="K30:L30"/>
    <mergeCell ref="A23:M23"/>
    <mergeCell ref="C29:D29"/>
    <mergeCell ref="E29:F29"/>
    <mergeCell ref="I29:J29"/>
    <mergeCell ref="C28:D28"/>
    <mergeCell ref="E28:F28"/>
    <mergeCell ref="K26:L27"/>
    <mergeCell ref="M26:M27"/>
    <mergeCell ref="N26:N27"/>
    <mergeCell ref="A14:A15"/>
    <mergeCell ref="B14:B15"/>
    <mergeCell ref="C14:F14"/>
    <mergeCell ref="G14:J14"/>
    <mergeCell ref="K14:N14"/>
    <mergeCell ref="A12:M12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2"/>
  <sheetViews>
    <sheetView view="pageBreakPreview" zoomScaleSheetLayoutView="100" zoomScalePageLayoutView="0" workbookViewId="0" topLeftCell="A1">
      <selection activeCell="H8" sqref="H8:H14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0.5" customHeight="1"/>
    <row r="3" spans="1:13" ht="15">
      <c r="A3" s="78" t="s">
        <v>113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ht="15">
      <c r="N4" s="52" t="s">
        <v>20</v>
      </c>
    </row>
    <row r="5" spans="1:14" ht="15.75" customHeight="1">
      <c r="A5" s="77" t="s">
        <v>40</v>
      </c>
      <c r="B5" s="77" t="s">
        <v>91</v>
      </c>
      <c r="C5" s="77" t="s">
        <v>100</v>
      </c>
      <c r="D5" s="77"/>
      <c r="E5" s="77"/>
      <c r="F5" s="77"/>
      <c r="G5" s="77" t="s">
        <v>101</v>
      </c>
      <c r="H5" s="77"/>
      <c r="I5" s="77"/>
      <c r="J5" s="77"/>
      <c r="K5" s="77" t="s">
        <v>102</v>
      </c>
      <c r="L5" s="77"/>
      <c r="M5" s="77"/>
      <c r="N5" s="77"/>
    </row>
    <row r="6" spans="1:14" ht="69.75" customHeight="1">
      <c r="A6" s="77"/>
      <c r="B6" s="77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24.5">
      <c r="A8" s="19">
        <v>1</v>
      </c>
      <c r="B8" s="71" t="s">
        <v>202</v>
      </c>
      <c r="C8" s="55"/>
      <c r="D8" s="55">
        <v>8649561</v>
      </c>
      <c r="E8" s="55">
        <f aca="true" t="shared" si="0" ref="E8:E14">D8</f>
        <v>8649561</v>
      </c>
      <c r="F8" s="55">
        <f aca="true" t="shared" si="1" ref="F8:F14">C8+D8</f>
        <v>8649561</v>
      </c>
      <c r="G8" s="55"/>
      <c r="H8" s="55">
        <v>0</v>
      </c>
      <c r="I8" s="55">
        <f>H8</f>
        <v>0</v>
      </c>
      <c r="J8" s="55">
        <f>G8+H8</f>
        <v>0</v>
      </c>
      <c r="K8" s="55"/>
      <c r="L8" s="55">
        <v>0</v>
      </c>
      <c r="M8" s="55">
        <f>L8</f>
        <v>0</v>
      </c>
      <c r="N8" s="55">
        <f>K8+L8</f>
        <v>0</v>
      </c>
    </row>
    <row r="9" spans="1:14" ht="157.5" customHeight="1">
      <c r="A9" s="19"/>
      <c r="B9" s="73" t="s">
        <v>203</v>
      </c>
      <c r="C9" s="19"/>
      <c r="D9" s="19">
        <v>4693311</v>
      </c>
      <c r="E9" s="60">
        <f t="shared" si="0"/>
        <v>4693311</v>
      </c>
      <c r="F9" s="60">
        <f t="shared" si="1"/>
        <v>4693311</v>
      </c>
      <c r="G9" s="19"/>
      <c r="H9" s="19">
        <v>5400000</v>
      </c>
      <c r="I9" s="60">
        <f>H9</f>
        <v>5400000</v>
      </c>
      <c r="J9" s="60">
        <f>G9+H9</f>
        <v>5400000</v>
      </c>
      <c r="K9" s="19"/>
      <c r="L9" s="19">
        <v>2000000</v>
      </c>
      <c r="M9" s="66">
        <f aca="true" t="shared" si="2" ref="M9:M14">L9</f>
        <v>2000000</v>
      </c>
      <c r="N9" s="66">
        <f aca="true" t="shared" si="3" ref="N9:N14">K9+L9</f>
        <v>2000000</v>
      </c>
    </row>
    <row r="10" spans="1:14" ht="156">
      <c r="A10" s="19"/>
      <c r="B10" s="73" t="s">
        <v>204</v>
      </c>
      <c r="C10" s="19"/>
      <c r="D10" s="19">
        <v>3442553</v>
      </c>
      <c r="E10" s="60">
        <f t="shared" si="0"/>
        <v>3442553</v>
      </c>
      <c r="F10" s="60">
        <f t="shared" si="1"/>
        <v>3442553</v>
      </c>
      <c r="G10" s="19"/>
      <c r="H10" s="19">
        <v>1700000</v>
      </c>
      <c r="I10" s="60">
        <f>H10</f>
        <v>1700000</v>
      </c>
      <c r="J10" s="60">
        <f>G10+H10</f>
        <v>1700000</v>
      </c>
      <c r="K10" s="19"/>
      <c r="L10" s="19">
        <v>0</v>
      </c>
      <c r="M10" s="66">
        <f t="shared" si="2"/>
        <v>0</v>
      </c>
      <c r="N10" s="66">
        <f t="shared" si="3"/>
        <v>0</v>
      </c>
    </row>
    <row r="11" spans="1:14" ht="171">
      <c r="A11" s="66"/>
      <c r="B11" s="73" t="s">
        <v>205</v>
      </c>
      <c r="C11" s="66"/>
      <c r="D11" s="66">
        <v>6488968</v>
      </c>
      <c r="E11" s="66">
        <f t="shared" si="0"/>
        <v>6488968</v>
      </c>
      <c r="F11" s="66">
        <f t="shared" si="1"/>
        <v>6488968</v>
      </c>
      <c r="G11" s="66"/>
      <c r="H11" s="66">
        <v>5700000</v>
      </c>
      <c r="I11" s="66"/>
      <c r="J11" s="66"/>
      <c r="K11" s="66"/>
      <c r="L11" s="66">
        <v>5000000</v>
      </c>
      <c r="M11" s="66">
        <f t="shared" si="2"/>
        <v>5000000</v>
      </c>
      <c r="N11" s="66">
        <f t="shared" si="3"/>
        <v>5000000</v>
      </c>
    </row>
    <row r="12" spans="1:14" ht="156">
      <c r="A12" s="66"/>
      <c r="B12" s="73" t="s">
        <v>206</v>
      </c>
      <c r="C12" s="66"/>
      <c r="D12" s="66">
        <v>300095</v>
      </c>
      <c r="E12" s="66">
        <f t="shared" si="0"/>
        <v>300095</v>
      </c>
      <c r="F12" s="66">
        <f t="shared" si="1"/>
        <v>300095</v>
      </c>
      <c r="G12" s="66"/>
      <c r="H12" s="66">
        <v>3400000</v>
      </c>
      <c r="I12" s="66"/>
      <c r="J12" s="66"/>
      <c r="K12" s="66"/>
      <c r="L12" s="66">
        <v>1200000</v>
      </c>
      <c r="M12" s="66">
        <f t="shared" si="2"/>
        <v>1200000</v>
      </c>
      <c r="N12" s="66">
        <f t="shared" si="3"/>
        <v>1200000</v>
      </c>
    </row>
    <row r="13" spans="1:14" ht="202.5">
      <c r="A13" s="66"/>
      <c r="B13" s="73" t="s">
        <v>207</v>
      </c>
      <c r="C13" s="66"/>
      <c r="D13" s="66">
        <v>938043</v>
      </c>
      <c r="E13" s="66">
        <f t="shared" si="0"/>
        <v>938043</v>
      </c>
      <c r="F13" s="66">
        <f t="shared" si="1"/>
        <v>938043</v>
      </c>
      <c r="G13" s="66"/>
      <c r="H13" s="66">
        <v>7700000</v>
      </c>
      <c r="I13" s="66"/>
      <c r="J13" s="66"/>
      <c r="K13" s="66"/>
      <c r="L13" s="66">
        <v>2000000</v>
      </c>
      <c r="M13" s="66">
        <f t="shared" si="2"/>
        <v>2000000</v>
      </c>
      <c r="N13" s="66">
        <f t="shared" si="3"/>
        <v>2000000</v>
      </c>
    </row>
    <row r="14" spans="1:14" ht="218.25">
      <c r="A14" s="66"/>
      <c r="B14" s="73" t="s">
        <v>208</v>
      </c>
      <c r="C14" s="66"/>
      <c r="D14" s="66">
        <v>160391</v>
      </c>
      <c r="E14" s="66">
        <f t="shared" si="0"/>
        <v>160391</v>
      </c>
      <c r="F14" s="66">
        <f t="shared" si="1"/>
        <v>160391</v>
      </c>
      <c r="G14" s="66"/>
      <c r="H14" s="66">
        <v>0</v>
      </c>
      <c r="I14" s="66"/>
      <c r="J14" s="66"/>
      <c r="K14" s="66"/>
      <c r="L14" s="66"/>
      <c r="M14" s="66">
        <f t="shared" si="2"/>
        <v>0</v>
      </c>
      <c r="N14" s="66">
        <f t="shared" si="3"/>
        <v>0</v>
      </c>
    </row>
    <row r="15" spans="1:14" ht="15">
      <c r="A15" s="66"/>
      <c r="B15" s="70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">
      <c r="A16" s="66"/>
      <c r="B16" s="70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">
      <c r="A17" s="66"/>
      <c r="B17" s="70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>
      <c r="A19" s="19"/>
      <c r="B19" s="19" t="s">
        <v>17</v>
      </c>
      <c r="C19" s="19"/>
      <c r="D19" s="19">
        <f aca="true" t="shared" si="4" ref="D19:N19">SUM(D8:D18)</f>
        <v>24672922</v>
      </c>
      <c r="E19" s="66">
        <f t="shared" si="4"/>
        <v>24672922</v>
      </c>
      <c r="F19" s="66">
        <f t="shared" si="4"/>
        <v>24672922</v>
      </c>
      <c r="G19" s="66">
        <f t="shared" si="4"/>
        <v>0</v>
      </c>
      <c r="H19" s="66">
        <f t="shared" si="4"/>
        <v>23900000</v>
      </c>
      <c r="I19" s="66">
        <f t="shared" si="4"/>
        <v>7100000</v>
      </c>
      <c r="J19" s="66">
        <f t="shared" si="4"/>
        <v>7100000</v>
      </c>
      <c r="K19" s="66">
        <f t="shared" si="4"/>
        <v>0</v>
      </c>
      <c r="L19" s="66">
        <f t="shared" si="4"/>
        <v>10200000</v>
      </c>
      <c r="M19" s="66">
        <f t="shared" si="4"/>
        <v>10200000</v>
      </c>
      <c r="N19" s="66">
        <f t="shared" si="4"/>
        <v>10200000</v>
      </c>
    </row>
    <row r="21" spans="1:14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78" t="s">
        <v>114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11"/>
    </row>
    <row r="23" ht="15">
      <c r="N23" s="52" t="s">
        <v>20</v>
      </c>
    </row>
    <row r="24" spans="1:14" ht="15">
      <c r="A24" s="77" t="s">
        <v>40</v>
      </c>
      <c r="B24" s="77" t="s">
        <v>91</v>
      </c>
      <c r="C24" s="97" t="s">
        <v>18</v>
      </c>
      <c r="D24" s="97"/>
      <c r="E24" s="97"/>
      <c r="F24" s="97"/>
      <c r="G24" s="97"/>
      <c r="H24" s="97"/>
      <c r="I24" s="100" t="s">
        <v>103</v>
      </c>
      <c r="J24" s="101"/>
      <c r="K24" s="101"/>
      <c r="L24" s="101"/>
      <c r="M24" s="101"/>
      <c r="N24" s="102"/>
    </row>
    <row r="25" spans="1:14" ht="14.25">
      <c r="A25" s="77"/>
      <c r="B25" s="77"/>
      <c r="C25" s="96" t="s">
        <v>24</v>
      </c>
      <c r="D25" s="96"/>
      <c r="E25" s="96" t="s">
        <v>25</v>
      </c>
      <c r="F25" s="96"/>
      <c r="G25" s="96" t="s">
        <v>26</v>
      </c>
      <c r="H25" s="96" t="s">
        <v>33</v>
      </c>
      <c r="I25" s="96" t="s">
        <v>24</v>
      </c>
      <c r="J25" s="96"/>
      <c r="K25" s="96" t="s">
        <v>25</v>
      </c>
      <c r="L25" s="96"/>
      <c r="M25" s="96" t="s">
        <v>26</v>
      </c>
      <c r="N25" s="96" t="s">
        <v>34</v>
      </c>
    </row>
    <row r="26" spans="1:14" ht="55.5" customHeight="1">
      <c r="A26" s="77"/>
      <c r="B26" s="7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15">
      <c r="A27" s="19">
        <v>1</v>
      </c>
      <c r="B27" s="19">
        <v>2</v>
      </c>
      <c r="C27" s="97">
        <v>3</v>
      </c>
      <c r="D27" s="97"/>
      <c r="E27" s="97">
        <v>4</v>
      </c>
      <c r="F27" s="97"/>
      <c r="G27" s="24">
        <v>5</v>
      </c>
      <c r="H27" s="24">
        <v>6</v>
      </c>
      <c r="I27" s="97">
        <v>7</v>
      </c>
      <c r="J27" s="97"/>
      <c r="K27" s="97">
        <v>8</v>
      </c>
      <c r="L27" s="97"/>
      <c r="M27" s="24">
        <v>9</v>
      </c>
      <c r="N27" s="24">
        <v>10</v>
      </c>
    </row>
    <row r="28" spans="1:14" ht="140.25">
      <c r="A28" s="19"/>
      <c r="B28" s="73" t="s">
        <v>203</v>
      </c>
      <c r="C28" s="89"/>
      <c r="D28" s="89"/>
      <c r="E28" s="89">
        <v>1000000</v>
      </c>
      <c r="F28" s="89"/>
      <c r="G28" s="61">
        <f>E28</f>
        <v>1000000</v>
      </c>
      <c r="H28" s="25">
        <f>E28</f>
        <v>1000000</v>
      </c>
      <c r="I28" s="89"/>
      <c r="J28" s="89"/>
      <c r="K28" s="89">
        <v>14829080</v>
      </c>
      <c r="L28" s="89"/>
      <c r="M28" s="61">
        <f>K28</f>
        <v>14829080</v>
      </c>
      <c r="N28" s="61">
        <f>K28</f>
        <v>14829080</v>
      </c>
    </row>
    <row r="29" spans="1:14" ht="171">
      <c r="A29" s="66"/>
      <c r="B29" s="73" t="s">
        <v>205</v>
      </c>
      <c r="C29" s="80"/>
      <c r="D29" s="82"/>
      <c r="E29" s="80">
        <v>1000000</v>
      </c>
      <c r="F29" s="82"/>
      <c r="G29" s="67">
        <f>E29</f>
        <v>1000000</v>
      </c>
      <c r="H29" s="67">
        <f>E29</f>
        <v>1000000</v>
      </c>
      <c r="I29" s="80"/>
      <c r="J29" s="82"/>
      <c r="K29" s="80">
        <v>8387676</v>
      </c>
      <c r="L29" s="82"/>
      <c r="M29" s="67">
        <f>K29</f>
        <v>8387676</v>
      </c>
      <c r="N29" s="67">
        <f>K29</f>
        <v>8387676</v>
      </c>
    </row>
    <row r="30" spans="1:14" ht="156">
      <c r="A30" s="66"/>
      <c r="B30" s="73" t="s">
        <v>206</v>
      </c>
      <c r="C30" s="80"/>
      <c r="D30" s="82"/>
      <c r="E30" s="80">
        <v>2000000</v>
      </c>
      <c r="F30" s="82"/>
      <c r="G30" s="67">
        <f>E30</f>
        <v>2000000</v>
      </c>
      <c r="H30" s="67">
        <f>E30</f>
        <v>2000000</v>
      </c>
      <c r="I30" s="80"/>
      <c r="J30" s="82"/>
      <c r="K30" s="80">
        <v>3000000</v>
      </c>
      <c r="L30" s="82"/>
      <c r="M30" s="67">
        <f>K30</f>
        <v>3000000</v>
      </c>
      <c r="N30" s="67">
        <f>K30</f>
        <v>3000000</v>
      </c>
    </row>
    <row r="31" spans="1:14" ht="202.5">
      <c r="A31" s="66"/>
      <c r="B31" s="73" t="s">
        <v>207</v>
      </c>
      <c r="C31" s="80"/>
      <c r="D31" s="82"/>
      <c r="E31" s="80">
        <v>2858457</v>
      </c>
      <c r="F31" s="82"/>
      <c r="G31" s="67">
        <f>E31</f>
        <v>2858457</v>
      </c>
      <c r="H31" s="67">
        <f>E31</f>
        <v>2858457</v>
      </c>
      <c r="I31" s="80"/>
      <c r="J31" s="82"/>
      <c r="K31" s="80">
        <v>2000000</v>
      </c>
      <c r="L31" s="82"/>
      <c r="M31" s="67">
        <f>K31</f>
        <v>2000000</v>
      </c>
      <c r="N31" s="67">
        <f>K31</f>
        <v>2000000</v>
      </c>
    </row>
    <row r="32" spans="1:14" ht="15">
      <c r="A32" s="19"/>
      <c r="B32" s="19" t="s">
        <v>17</v>
      </c>
      <c r="C32" s="99"/>
      <c r="D32" s="99"/>
      <c r="E32" s="99">
        <f>SUM(E28:F31)</f>
        <v>6858457</v>
      </c>
      <c r="F32" s="99"/>
      <c r="G32" s="22">
        <f>SUM(G28:G31)</f>
        <v>6858457</v>
      </c>
      <c r="H32" s="22">
        <f>SUM(H28:H31)</f>
        <v>6858457</v>
      </c>
      <c r="I32" s="99"/>
      <c r="J32" s="99"/>
      <c r="K32" s="99">
        <f>SUM(K28:L31)</f>
        <v>28216756</v>
      </c>
      <c r="L32" s="99"/>
      <c r="M32" s="22">
        <f>SUM(M28:M31)</f>
        <v>28216756</v>
      </c>
      <c r="N32" s="22">
        <f>SUM(N28:N31)</f>
        <v>28216756</v>
      </c>
    </row>
  </sheetData>
  <sheetProtection/>
  <mergeCells count="45">
    <mergeCell ref="C28:D28"/>
    <mergeCell ref="E28:F28"/>
    <mergeCell ref="I28:J28"/>
    <mergeCell ref="K28:L28"/>
    <mergeCell ref="C32:D32"/>
    <mergeCell ref="E32:F32"/>
    <mergeCell ref="I32:J32"/>
    <mergeCell ref="K32:L32"/>
    <mergeCell ref="E29:F29"/>
    <mergeCell ref="E30:F30"/>
    <mergeCell ref="K25:L26"/>
    <mergeCell ref="M25:M26"/>
    <mergeCell ref="N25:N26"/>
    <mergeCell ref="C27:D27"/>
    <mergeCell ref="E27:F27"/>
    <mergeCell ref="I27:J27"/>
    <mergeCell ref="K27:L27"/>
    <mergeCell ref="A22:M22"/>
    <mergeCell ref="A24:A26"/>
    <mergeCell ref="B24:B26"/>
    <mergeCell ref="C24:H24"/>
    <mergeCell ref="I24:N24"/>
    <mergeCell ref="C25:D26"/>
    <mergeCell ref="E25:F26"/>
    <mergeCell ref="G25:G26"/>
    <mergeCell ref="H25:H26"/>
    <mergeCell ref="I25:J26"/>
    <mergeCell ref="A1:I1"/>
    <mergeCell ref="J1:M1"/>
    <mergeCell ref="A3:M3"/>
    <mergeCell ref="A5:A6"/>
    <mergeCell ref="B5:B6"/>
    <mergeCell ref="C5:F5"/>
    <mergeCell ref="G5:J5"/>
    <mergeCell ref="K5:N5"/>
    <mergeCell ref="E31:F31"/>
    <mergeCell ref="C29:D29"/>
    <mergeCell ref="C30:D30"/>
    <mergeCell ref="C31:D31"/>
    <mergeCell ref="K29:L29"/>
    <mergeCell ref="K30:L30"/>
    <mergeCell ref="K31:L31"/>
    <mergeCell ref="I29:J29"/>
    <mergeCell ref="I30:J30"/>
    <mergeCell ref="I31:J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41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">
      <c r="A1" s="78" t="s">
        <v>115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10.5" customHeight="1"/>
    <row r="3" spans="1:12" ht="15">
      <c r="A3" s="78" t="s">
        <v>116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15">
      <c r="M4" s="52" t="s">
        <v>20</v>
      </c>
    </row>
    <row r="5" spans="1:13" ht="15.75" customHeight="1">
      <c r="A5" s="77" t="s">
        <v>40</v>
      </c>
      <c r="B5" s="77" t="s">
        <v>41</v>
      </c>
      <c r="C5" s="103" t="s">
        <v>42</v>
      </c>
      <c r="D5" s="103" t="s">
        <v>43</v>
      </c>
      <c r="E5" s="77" t="s">
        <v>100</v>
      </c>
      <c r="F5" s="77"/>
      <c r="G5" s="77"/>
      <c r="H5" s="77" t="s">
        <v>101</v>
      </c>
      <c r="I5" s="77"/>
      <c r="J5" s="77"/>
      <c r="K5" s="77" t="s">
        <v>102</v>
      </c>
      <c r="L5" s="77"/>
      <c r="M5" s="77"/>
    </row>
    <row r="6" spans="1:13" ht="69.75" customHeight="1">
      <c r="A6" s="77"/>
      <c r="B6" s="77"/>
      <c r="C6" s="104"/>
      <c r="D6" s="104"/>
      <c r="E6" s="19" t="s">
        <v>24</v>
      </c>
      <c r="F6" s="19" t="s">
        <v>25</v>
      </c>
      <c r="G6" s="21" t="s">
        <v>48</v>
      </c>
      <c r="H6" s="19" t="s">
        <v>24</v>
      </c>
      <c r="I6" s="19" t="s">
        <v>25</v>
      </c>
      <c r="J6" s="19" t="s">
        <v>49</v>
      </c>
      <c r="K6" s="19" t="s">
        <v>24</v>
      </c>
      <c r="L6" s="19" t="s">
        <v>25</v>
      </c>
      <c r="M6" s="19" t="s">
        <v>35</v>
      </c>
    </row>
    <row r="7" spans="1:13" ht="1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62.25">
      <c r="A8" s="27">
        <v>1</v>
      </c>
      <c r="B8" s="65" t="s">
        <v>209</v>
      </c>
      <c r="C8" s="28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5">
      <c r="A9" s="27"/>
      <c r="B9" s="31" t="s">
        <v>44</v>
      </c>
      <c r="C9" s="30"/>
      <c r="D9" s="20"/>
      <c r="E9" s="19"/>
      <c r="F9" s="19"/>
      <c r="G9" s="19"/>
      <c r="H9" s="19"/>
      <c r="I9" s="19"/>
      <c r="J9" s="19"/>
      <c r="K9" s="19"/>
      <c r="L9" s="19"/>
      <c r="M9" s="19"/>
    </row>
    <row r="10" spans="1:13" ht="15">
      <c r="A10" s="27"/>
      <c r="B10" s="19" t="s">
        <v>193</v>
      </c>
      <c r="C10" s="30" t="s">
        <v>181</v>
      </c>
      <c r="D10" s="20" t="s">
        <v>179</v>
      </c>
      <c r="E10" s="19"/>
      <c r="F10" s="19">
        <v>24672921</v>
      </c>
      <c r="G10" s="19">
        <f>E10+F10</f>
        <v>24672921</v>
      </c>
      <c r="H10" s="19"/>
      <c r="I10" s="19">
        <v>23900000</v>
      </c>
      <c r="J10" s="19">
        <f>H10+I10</f>
        <v>23900000</v>
      </c>
      <c r="K10" s="19"/>
      <c r="L10" s="19">
        <v>10200000</v>
      </c>
      <c r="M10" s="19">
        <f>L10</f>
        <v>10200000</v>
      </c>
    </row>
    <row r="11" spans="1:13" ht="15">
      <c r="A11" s="27"/>
      <c r="B11" s="31" t="s">
        <v>45</v>
      </c>
      <c r="C11" s="30"/>
      <c r="D11" s="20"/>
      <c r="E11" s="19"/>
      <c r="F11" s="19"/>
      <c r="G11" s="55"/>
      <c r="H11" s="19"/>
      <c r="I11" s="19"/>
      <c r="J11" s="55"/>
      <c r="K11" s="19"/>
      <c r="L11" s="19"/>
      <c r="M11" s="55"/>
    </row>
    <row r="12" spans="1:13" ht="15">
      <c r="A12" s="27"/>
      <c r="B12" s="19" t="s">
        <v>177</v>
      </c>
      <c r="C12" s="30" t="s">
        <v>178</v>
      </c>
      <c r="D12" s="20" t="s">
        <v>179</v>
      </c>
      <c r="E12" s="19"/>
      <c r="F12" s="19">
        <v>6</v>
      </c>
      <c r="G12" s="55">
        <f>E12+F12</f>
        <v>6</v>
      </c>
      <c r="H12" s="19"/>
      <c r="I12" s="19">
        <v>5</v>
      </c>
      <c r="J12" s="55">
        <f>H12+I12</f>
        <v>5</v>
      </c>
      <c r="K12" s="19"/>
      <c r="L12" s="19">
        <v>4</v>
      </c>
      <c r="M12" s="55">
        <f>L12</f>
        <v>4</v>
      </c>
    </row>
    <row r="13" spans="1:13" ht="15">
      <c r="A13" s="27"/>
      <c r="B13" s="31" t="s">
        <v>46</v>
      </c>
      <c r="C13" s="30"/>
      <c r="D13" s="20"/>
      <c r="E13" s="19"/>
      <c r="F13" s="19"/>
      <c r="G13" s="55"/>
      <c r="H13" s="19"/>
      <c r="I13" s="19"/>
      <c r="J13" s="55"/>
      <c r="K13" s="19"/>
      <c r="L13" s="19"/>
      <c r="M13" s="55"/>
    </row>
    <row r="14" spans="1:13" ht="15">
      <c r="A14" s="27"/>
      <c r="B14" s="19" t="s">
        <v>180</v>
      </c>
      <c r="C14" s="30" t="s">
        <v>181</v>
      </c>
      <c r="D14" s="20" t="s">
        <v>182</v>
      </c>
      <c r="E14" s="19"/>
      <c r="F14" s="74">
        <v>20978787</v>
      </c>
      <c r="G14" s="74">
        <f>E14+F14</f>
        <v>20978787</v>
      </c>
      <c r="H14" s="19"/>
      <c r="I14" s="55">
        <v>20978506</v>
      </c>
      <c r="J14" s="55">
        <f>H14+I14</f>
        <v>20978506</v>
      </c>
      <c r="K14" s="19"/>
      <c r="L14" s="55">
        <v>24093450</v>
      </c>
      <c r="M14" s="55">
        <f>L14</f>
        <v>24093450</v>
      </c>
    </row>
    <row r="15" spans="1:13" ht="15">
      <c r="A15" s="27"/>
      <c r="B15" s="31" t="s">
        <v>47</v>
      </c>
      <c r="C15" s="30"/>
      <c r="D15" s="20"/>
      <c r="E15" s="19"/>
      <c r="F15" s="74"/>
      <c r="G15" s="74"/>
      <c r="H15" s="19"/>
      <c r="I15" s="19"/>
      <c r="J15" s="55"/>
      <c r="K15" s="19"/>
      <c r="L15" s="19"/>
      <c r="M15" s="55"/>
    </row>
    <row r="16" spans="1:13" ht="15">
      <c r="A16" s="27"/>
      <c r="B16" s="19" t="s">
        <v>183</v>
      </c>
      <c r="C16" s="28" t="s">
        <v>184</v>
      </c>
      <c r="D16" s="20" t="s">
        <v>182</v>
      </c>
      <c r="E16" s="19"/>
      <c r="F16" s="74">
        <v>36</v>
      </c>
      <c r="G16" s="74">
        <f>E16+F16</f>
        <v>36</v>
      </c>
      <c r="H16" s="19"/>
      <c r="I16" s="19">
        <v>46</v>
      </c>
      <c r="J16" s="55">
        <f>H16+I16</f>
        <v>46</v>
      </c>
      <c r="K16" s="19"/>
      <c r="L16" s="19">
        <v>56</v>
      </c>
      <c r="M16" s="55">
        <f>L16</f>
        <v>56</v>
      </c>
    </row>
    <row r="17" spans="1:13" ht="62.25">
      <c r="A17" s="27">
        <v>2</v>
      </c>
      <c r="B17" s="60" t="s">
        <v>210</v>
      </c>
      <c r="C17" s="28"/>
      <c r="D17" s="2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5">
      <c r="A18" s="27"/>
      <c r="B18" s="31" t="s">
        <v>44</v>
      </c>
      <c r="C18" s="30"/>
      <c r="D18" s="2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5">
      <c r="A19" s="27"/>
      <c r="B19" s="60" t="s">
        <v>193</v>
      </c>
      <c r="C19" s="30" t="s">
        <v>181</v>
      </c>
      <c r="D19" s="20" t="s">
        <v>179</v>
      </c>
      <c r="E19" s="60"/>
      <c r="F19" s="60">
        <v>160391</v>
      </c>
      <c r="G19" s="60">
        <f>F19</f>
        <v>160391</v>
      </c>
      <c r="H19" s="60"/>
      <c r="I19" s="60"/>
      <c r="J19" s="60"/>
      <c r="K19" s="60"/>
      <c r="L19" s="60"/>
      <c r="M19" s="60"/>
    </row>
    <row r="20" spans="1:13" ht="15">
      <c r="A20" s="27"/>
      <c r="B20" s="31" t="s">
        <v>45</v>
      </c>
      <c r="C20" s="30"/>
      <c r="D20" s="2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5">
      <c r="A21" s="27"/>
      <c r="B21" s="60" t="s">
        <v>177</v>
      </c>
      <c r="C21" s="30" t="s">
        <v>178</v>
      </c>
      <c r="D21" s="20" t="s">
        <v>179</v>
      </c>
      <c r="E21" s="60"/>
      <c r="F21" s="60">
        <v>1</v>
      </c>
      <c r="G21" s="66">
        <f>F21</f>
        <v>1</v>
      </c>
      <c r="H21" s="60"/>
      <c r="I21" s="60"/>
      <c r="J21" s="60"/>
      <c r="K21" s="60"/>
      <c r="L21" s="60"/>
      <c r="M21" s="60"/>
    </row>
    <row r="22" spans="1:13" ht="15">
      <c r="A22" s="27"/>
      <c r="B22" s="31" t="s">
        <v>46</v>
      </c>
      <c r="C22" s="30"/>
      <c r="D22" s="20"/>
      <c r="E22" s="60"/>
      <c r="F22" s="60"/>
      <c r="G22" s="66"/>
      <c r="H22" s="60"/>
      <c r="I22" s="60"/>
      <c r="J22" s="60"/>
      <c r="K22" s="60"/>
      <c r="L22" s="60"/>
      <c r="M22" s="60"/>
    </row>
    <row r="23" spans="1:13" ht="15">
      <c r="A23" s="27"/>
      <c r="B23" s="60" t="s">
        <v>180</v>
      </c>
      <c r="C23" s="30" t="s">
        <v>181</v>
      </c>
      <c r="D23" s="20" t="s">
        <v>182</v>
      </c>
      <c r="E23" s="60"/>
      <c r="F23" s="74">
        <v>1087600</v>
      </c>
      <c r="G23" s="66">
        <f>F23</f>
        <v>1087600</v>
      </c>
      <c r="H23" s="60"/>
      <c r="I23" s="60"/>
      <c r="J23" s="60"/>
      <c r="K23" s="60"/>
      <c r="L23" s="60"/>
      <c r="M23" s="60"/>
    </row>
    <row r="24" spans="1:13" ht="15">
      <c r="A24" s="27"/>
      <c r="B24" s="31" t="s">
        <v>47</v>
      </c>
      <c r="C24" s="30"/>
      <c r="D24" s="20"/>
      <c r="E24" s="60"/>
      <c r="F24" s="60"/>
      <c r="G24" s="66"/>
      <c r="H24" s="60"/>
      <c r="I24" s="60"/>
      <c r="J24" s="60"/>
      <c r="K24" s="60"/>
      <c r="L24" s="60"/>
      <c r="M24" s="60"/>
    </row>
    <row r="25" spans="1:13" ht="15">
      <c r="A25" s="27"/>
      <c r="B25" s="60" t="s">
        <v>183</v>
      </c>
      <c r="C25" s="28" t="s">
        <v>184</v>
      </c>
      <c r="D25" s="20" t="s">
        <v>182</v>
      </c>
      <c r="E25" s="60"/>
      <c r="F25" s="60">
        <v>100</v>
      </c>
      <c r="G25" s="66">
        <f>F25</f>
        <v>100</v>
      </c>
      <c r="H25" s="60"/>
      <c r="I25" s="60"/>
      <c r="J25" s="60"/>
      <c r="K25" s="60"/>
      <c r="L25" s="60"/>
      <c r="M25" s="60"/>
    </row>
    <row r="26" spans="1:13" ht="15.75" customHeight="1">
      <c r="A26" s="78" t="s">
        <v>117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11"/>
    </row>
    <row r="27" ht="15">
      <c r="M27" s="52" t="s">
        <v>20</v>
      </c>
    </row>
    <row r="28" spans="1:13" ht="15">
      <c r="A28" s="77" t="s">
        <v>40</v>
      </c>
      <c r="B28" s="77" t="s">
        <v>41</v>
      </c>
      <c r="C28" s="103" t="s">
        <v>42</v>
      </c>
      <c r="D28" s="103" t="s">
        <v>43</v>
      </c>
      <c r="E28" s="97" t="s">
        <v>18</v>
      </c>
      <c r="F28" s="97"/>
      <c r="G28" s="97"/>
      <c r="H28" s="97"/>
      <c r="I28" s="97"/>
      <c r="J28" s="101" t="s">
        <v>103</v>
      </c>
      <c r="K28" s="101"/>
      <c r="L28" s="101"/>
      <c r="M28" s="102"/>
    </row>
    <row r="29" spans="1:13" ht="15.75" customHeight="1">
      <c r="A29" s="77"/>
      <c r="B29" s="77"/>
      <c r="C29" s="109"/>
      <c r="D29" s="109"/>
      <c r="E29" s="96" t="s">
        <v>24</v>
      </c>
      <c r="F29" s="96"/>
      <c r="G29" s="105" t="s">
        <v>25</v>
      </c>
      <c r="H29" s="106"/>
      <c r="I29" s="96" t="s">
        <v>48</v>
      </c>
      <c r="J29" s="96" t="s">
        <v>24</v>
      </c>
      <c r="K29" s="96" t="s">
        <v>25</v>
      </c>
      <c r="L29" s="96"/>
      <c r="M29" s="96" t="s">
        <v>99</v>
      </c>
    </row>
    <row r="30" spans="1:13" ht="55.5" customHeight="1">
      <c r="A30" s="77"/>
      <c r="B30" s="77"/>
      <c r="C30" s="104"/>
      <c r="D30" s="104"/>
      <c r="E30" s="96"/>
      <c r="F30" s="96"/>
      <c r="G30" s="107"/>
      <c r="H30" s="108"/>
      <c r="I30" s="96"/>
      <c r="J30" s="96"/>
      <c r="K30" s="96"/>
      <c r="L30" s="96"/>
      <c r="M30" s="96"/>
    </row>
    <row r="31" spans="1:13" ht="15">
      <c r="A31" s="19">
        <v>1</v>
      </c>
      <c r="B31" s="19">
        <v>2</v>
      </c>
      <c r="C31" s="19">
        <v>3</v>
      </c>
      <c r="D31" s="19">
        <v>4</v>
      </c>
      <c r="E31" s="97">
        <v>5</v>
      </c>
      <c r="F31" s="97"/>
      <c r="G31" s="100">
        <v>6</v>
      </c>
      <c r="H31" s="102"/>
      <c r="I31" s="24">
        <v>7</v>
      </c>
      <c r="J31" s="24">
        <v>8</v>
      </c>
      <c r="K31" s="97">
        <v>9</v>
      </c>
      <c r="L31" s="97"/>
      <c r="M31" s="24">
        <v>10</v>
      </c>
    </row>
    <row r="32" spans="1:13" ht="62.25">
      <c r="A32" s="27"/>
      <c r="B32" s="69" t="s">
        <v>209</v>
      </c>
      <c r="C32" s="28"/>
      <c r="D32" s="60"/>
      <c r="E32" s="62"/>
      <c r="F32" s="63"/>
      <c r="G32" s="62"/>
      <c r="H32" s="63"/>
      <c r="I32" s="64"/>
      <c r="J32" s="64"/>
      <c r="K32" s="62"/>
      <c r="L32" s="63"/>
      <c r="M32" s="64"/>
    </row>
    <row r="33" spans="1:13" ht="15">
      <c r="A33" s="27"/>
      <c r="B33" s="31" t="s">
        <v>44</v>
      </c>
      <c r="C33" s="30"/>
      <c r="D33" s="20"/>
      <c r="E33" s="100"/>
      <c r="F33" s="102"/>
      <c r="G33" s="100"/>
      <c r="H33" s="102"/>
      <c r="I33" s="24"/>
      <c r="J33" s="24"/>
      <c r="K33" s="110"/>
      <c r="L33" s="111"/>
      <c r="M33" s="24"/>
    </row>
    <row r="34" spans="1:13" ht="15">
      <c r="A34" s="27"/>
      <c r="B34" s="58" t="s">
        <v>193</v>
      </c>
      <c r="C34" s="30" t="s">
        <v>181</v>
      </c>
      <c r="D34" s="20" t="s">
        <v>179</v>
      </c>
      <c r="E34" s="100"/>
      <c r="F34" s="102"/>
      <c r="G34" s="100">
        <v>6858457</v>
      </c>
      <c r="H34" s="102"/>
      <c r="I34" s="24">
        <f>E34+G34</f>
        <v>6858457</v>
      </c>
      <c r="J34" s="24"/>
      <c r="K34" s="100">
        <v>28216756</v>
      </c>
      <c r="L34" s="102"/>
      <c r="M34" s="24">
        <f>J34+K34</f>
        <v>28216756</v>
      </c>
    </row>
    <row r="35" spans="1:13" ht="15">
      <c r="A35" s="27"/>
      <c r="B35" s="31" t="s">
        <v>45</v>
      </c>
      <c r="C35" s="30"/>
      <c r="D35" s="20"/>
      <c r="E35" s="100"/>
      <c r="F35" s="102"/>
      <c r="G35" s="100"/>
      <c r="H35" s="102"/>
      <c r="I35" s="57"/>
      <c r="J35" s="24"/>
      <c r="K35" s="100"/>
      <c r="L35" s="102"/>
      <c r="M35" s="57"/>
    </row>
    <row r="36" spans="1:13" ht="15">
      <c r="A36" s="27"/>
      <c r="B36" s="55" t="s">
        <v>177</v>
      </c>
      <c r="C36" s="30" t="s">
        <v>178</v>
      </c>
      <c r="D36" s="20" t="s">
        <v>179</v>
      </c>
      <c r="E36" s="89"/>
      <c r="F36" s="89"/>
      <c r="G36" s="80">
        <v>4</v>
      </c>
      <c r="H36" s="82"/>
      <c r="I36" s="57">
        <f>E36+G36</f>
        <v>4</v>
      </c>
      <c r="J36" s="25"/>
      <c r="K36" s="89">
        <v>4</v>
      </c>
      <c r="L36" s="89"/>
      <c r="M36" s="57">
        <f>J36+K36</f>
        <v>4</v>
      </c>
    </row>
    <row r="37" spans="1:13" ht="15">
      <c r="A37" s="27"/>
      <c r="B37" s="31" t="s">
        <v>46</v>
      </c>
      <c r="C37" s="30"/>
      <c r="D37" s="20"/>
      <c r="E37" s="89"/>
      <c r="F37" s="89"/>
      <c r="G37" s="80"/>
      <c r="H37" s="82"/>
      <c r="I37" s="57"/>
      <c r="J37" s="25"/>
      <c r="K37" s="89"/>
      <c r="L37" s="89"/>
      <c r="M37" s="57"/>
    </row>
    <row r="38" spans="1:13" ht="15">
      <c r="A38" s="27"/>
      <c r="B38" s="55" t="s">
        <v>180</v>
      </c>
      <c r="C38" s="30" t="s">
        <v>181</v>
      </c>
      <c r="D38" s="20" t="s">
        <v>182</v>
      </c>
      <c r="E38" s="89"/>
      <c r="F38" s="89"/>
      <c r="G38" s="80">
        <v>24093450</v>
      </c>
      <c r="H38" s="82"/>
      <c r="I38" s="57">
        <f>E38+G38</f>
        <v>24093450</v>
      </c>
      <c r="J38" s="25"/>
      <c r="K38" s="89">
        <f>G38</f>
        <v>24093450</v>
      </c>
      <c r="L38" s="89"/>
      <c r="M38" s="57">
        <f>J38+K38</f>
        <v>24093450</v>
      </c>
    </row>
    <row r="39" spans="1:13" ht="15">
      <c r="A39" s="27"/>
      <c r="B39" s="31" t="s">
        <v>47</v>
      </c>
      <c r="C39" s="30"/>
      <c r="D39" s="20"/>
      <c r="E39" s="89"/>
      <c r="F39" s="89"/>
      <c r="G39" s="80"/>
      <c r="H39" s="82"/>
      <c r="I39" s="57"/>
      <c r="J39" s="25"/>
      <c r="K39" s="89"/>
      <c r="L39" s="89"/>
      <c r="M39" s="57"/>
    </row>
    <row r="40" spans="1:13" ht="15">
      <c r="A40" s="27"/>
      <c r="B40" s="55" t="s">
        <v>183</v>
      </c>
      <c r="C40" s="28" t="s">
        <v>184</v>
      </c>
      <c r="D40" s="20" t="s">
        <v>182</v>
      </c>
      <c r="E40" s="99"/>
      <c r="F40" s="99"/>
      <c r="G40" s="110">
        <v>63</v>
      </c>
      <c r="H40" s="111"/>
      <c r="I40" s="57">
        <f>E40+G40</f>
        <v>63</v>
      </c>
      <c r="J40" s="23"/>
      <c r="K40" s="99">
        <v>89</v>
      </c>
      <c r="L40" s="99"/>
      <c r="M40" s="57">
        <f>J40+K40</f>
        <v>89</v>
      </c>
    </row>
    <row r="41" ht="15">
      <c r="I41" s="57"/>
    </row>
  </sheetData>
  <sheetProtection/>
  <mergeCells count="50">
    <mergeCell ref="K40:L40"/>
    <mergeCell ref="D5:D6"/>
    <mergeCell ref="D28:D30"/>
    <mergeCell ref="K33:L33"/>
    <mergeCell ref="K34:L34"/>
    <mergeCell ref="K35:L35"/>
    <mergeCell ref="E38:F38"/>
    <mergeCell ref="G33:H33"/>
    <mergeCell ref="G34:H34"/>
    <mergeCell ref="G35:H35"/>
    <mergeCell ref="K29:L30"/>
    <mergeCell ref="K36:L36"/>
    <mergeCell ref="K37:L37"/>
    <mergeCell ref="K39:L39"/>
    <mergeCell ref="G36:H36"/>
    <mergeCell ref="E37:F37"/>
    <mergeCell ref="G37:H37"/>
    <mergeCell ref="G38:H38"/>
    <mergeCell ref="K38:L38"/>
    <mergeCell ref="E39:F39"/>
    <mergeCell ref="J28:M28"/>
    <mergeCell ref="E34:F34"/>
    <mergeCell ref="E35:F35"/>
    <mergeCell ref="E36:F36"/>
    <mergeCell ref="E33:F33"/>
    <mergeCell ref="M29:M30"/>
    <mergeCell ref="E31:F31"/>
    <mergeCell ref="G31:H31"/>
    <mergeCell ref="K31:L31"/>
    <mergeCell ref="E29:F30"/>
    <mergeCell ref="K5:M5"/>
    <mergeCell ref="E40:F40"/>
    <mergeCell ref="G40:H40"/>
    <mergeCell ref="G39:H39"/>
    <mergeCell ref="I29:I30"/>
    <mergeCell ref="J29:J30"/>
    <mergeCell ref="A26:L26"/>
    <mergeCell ref="A28:A30"/>
    <mergeCell ref="B28:B30"/>
    <mergeCell ref="E28:I28"/>
    <mergeCell ref="C5:C6"/>
    <mergeCell ref="G29:H30"/>
    <mergeCell ref="C28:C30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15">
      <c r="K2" s="52" t="s">
        <v>20</v>
      </c>
    </row>
    <row r="3" spans="1:11" ht="25.5" customHeight="1">
      <c r="A3" s="103" t="s">
        <v>4</v>
      </c>
      <c r="B3" s="77" t="s">
        <v>100</v>
      </c>
      <c r="C3" s="77"/>
      <c r="D3" s="77" t="s">
        <v>101</v>
      </c>
      <c r="E3" s="77"/>
      <c r="F3" s="77" t="s">
        <v>102</v>
      </c>
      <c r="G3" s="77"/>
      <c r="H3" s="77" t="s">
        <v>18</v>
      </c>
      <c r="I3" s="77"/>
      <c r="J3" s="77" t="s">
        <v>103</v>
      </c>
      <c r="K3" s="77"/>
    </row>
    <row r="4" spans="1:11" ht="30.75">
      <c r="A4" s="104"/>
      <c r="B4" s="19" t="s">
        <v>24</v>
      </c>
      <c r="C4" s="19" t="s">
        <v>25</v>
      </c>
      <c r="D4" s="19" t="s">
        <v>24</v>
      </c>
      <c r="E4" s="19" t="s">
        <v>25</v>
      </c>
      <c r="F4" s="19" t="s">
        <v>24</v>
      </c>
      <c r="G4" s="19" t="s">
        <v>25</v>
      </c>
      <c r="H4" s="19" t="s">
        <v>24</v>
      </c>
      <c r="I4" s="19" t="s">
        <v>25</v>
      </c>
      <c r="J4" s="19" t="s">
        <v>24</v>
      </c>
      <c r="K4" s="19" t="s">
        <v>25</v>
      </c>
    </row>
    <row r="5" spans="1:11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">
      <c r="A9" s="19" t="s">
        <v>50</v>
      </c>
      <c r="B9" s="19" t="s">
        <v>28</v>
      </c>
      <c r="C9" s="19"/>
      <c r="D9" s="19" t="s">
        <v>28</v>
      </c>
      <c r="E9" s="19"/>
      <c r="F9" s="19" t="s">
        <v>28</v>
      </c>
      <c r="G9" s="19"/>
      <c r="H9" s="19" t="s">
        <v>28</v>
      </c>
      <c r="I9" s="19"/>
      <c r="J9" s="19" t="s">
        <v>28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G16" sqref="G16:H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15">
      <c r="K2" s="1"/>
    </row>
    <row r="3" spans="1:16" ht="25.5" customHeight="1">
      <c r="A3" s="103" t="s">
        <v>40</v>
      </c>
      <c r="B3" s="103" t="s">
        <v>53</v>
      </c>
      <c r="C3" s="77" t="s">
        <v>100</v>
      </c>
      <c r="D3" s="77"/>
      <c r="E3" s="77"/>
      <c r="F3" s="77"/>
      <c r="G3" s="77" t="s">
        <v>120</v>
      </c>
      <c r="H3" s="77"/>
      <c r="I3" s="77"/>
      <c r="J3" s="77"/>
      <c r="K3" s="77" t="s">
        <v>13</v>
      </c>
      <c r="L3" s="77"/>
      <c r="M3" s="77" t="s">
        <v>14</v>
      </c>
      <c r="N3" s="77"/>
      <c r="O3" s="77" t="s">
        <v>121</v>
      </c>
      <c r="P3" s="77"/>
    </row>
    <row r="4" spans="1:16" ht="47.25" customHeight="1">
      <c r="A4" s="109"/>
      <c r="B4" s="109"/>
      <c r="C4" s="77" t="s">
        <v>24</v>
      </c>
      <c r="D4" s="77"/>
      <c r="E4" s="77" t="s">
        <v>25</v>
      </c>
      <c r="F4" s="77"/>
      <c r="G4" s="77" t="s">
        <v>24</v>
      </c>
      <c r="H4" s="77"/>
      <c r="I4" s="77" t="s">
        <v>25</v>
      </c>
      <c r="J4" s="77"/>
      <c r="K4" s="103" t="s">
        <v>24</v>
      </c>
      <c r="L4" s="103" t="s">
        <v>25</v>
      </c>
      <c r="M4" s="103" t="s">
        <v>24</v>
      </c>
      <c r="N4" s="103" t="s">
        <v>25</v>
      </c>
      <c r="O4" s="103" t="s">
        <v>24</v>
      </c>
      <c r="P4" s="103" t="s">
        <v>25</v>
      </c>
    </row>
    <row r="5" spans="1:16" ht="47.25" customHeight="1">
      <c r="A5" s="104"/>
      <c r="B5" s="104"/>
      <c r="C5" s="42" t="s">
        <v>118</v>
      </c>
      <c r="D5" s="42" t="s">
        <v>119</v>
      </c>
      <c r="E5" s="42" t="s">
        <v>118</v>
      </c>
      <c r="F5" s="42" t="s">
        <v>119</v>
      </c>
      <c r="G5" s="42" t="s">
        <v>118</v>
      </c>
      <c r="H5" s="42" t="s">
        <v>119</v>
      </c>
      <c r="I5" s="42" t="s">
        <v>118</v>
      </c>
      <c r="J5" s="42" t="s">
        <v>119</v>
      </c>
      <c r="K5" s="104"/>
      <c r="L5" s="104"/>
      <c r="M5" s="104"/>
      <c r="N5" s="104"/>
      <c r="O5" s="104"/>
      <c r="P5" s="104"/>
    </row>
    <row r="6" spans="1:1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">
      <c r="A8" s="19"/>
      <c r="B8" s="19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2.25">
      <c r="A9" s="19"/>
      <c r="B9" s="19" t="s">
        <v>54</v>
      </c>
      <c r="C9" s="19" t="s">
        <v>28</v>
      </c>
      <c r="D9" s="19" t="s">
        <v>28</v>
      </c>
      <c r="E9" s="19"/>
      <c r="F9" s="19"/>
      <c r="G9" s="19" t="s">
        <v>28</v>
      </c>
      <c r="H9" s="19" t="s">
        <v>28</v>
      </c>
      <c r="I9" s="19"/>
      <c r="J9" s="19"/>
      <c r="K9" s="19" t="s">
        <v>28</v>
      </c>
      <c r="L9" s="19"/>
      <c r="M9" s="19" t="s">
        <v>28</v>
      </c>
      <c r="N9" s="19"/>
      <c r="O9" s="19" t="s">
        <v>28</v>
      </c>
      <c r="P9" s="19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7">
      <selection activeCell="E9" sqref="E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9.8515625" style="0" bestFit="1" customWidth="1"/>
    <col min="7" max="7" width="11.421875" style="0" customWidth="1"/>
    <col min="8" max="8" width="13.28125" style="0" customWidth="1"/>
    <col min="9" max="10" width="10.28125" style="0" customWidth="1"/>
    <col min="11" max="11" width="13.140625" style="0" customWidth="1"/>
    <col min="12" max="12" width="7.00390625" style="0" customWidth="1"/>
    <col min="13" max="13" width="9.8515625" style="0" bestFit="1" customWidth="1"/>
  </cols>
  <sheetData>
    <row r="1" spans="1:12" ht="15">
      <c r="A1" s="78" t="s">
        <v>122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78" t="s">
        <v>123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2" t="s">
        <v>20</v>
      </c>
    </row>
    <row r="5" spans="1:13" ht="45.75" customHeight="1">
      <c r="A5" s="77" t="s">
        <v>40</v>
      </c>
      <c r="B5" s="77" t="s">
        <v>55</v>
      </c>
      <c r="C5" s="77" t="s">
        <v>56</v>
      </c>
      <c r="D5" s="77" t="s">
        <v>100</v>
      </c>
      <c r="E5" s="77"/>
      <c r="F5" s="77"/>
      <c r="G5" s="77" t="s">
        <v>101</v>
      </c>
      <c r="H5" s="77"/>
      <c r="I5" s="77"/>
      <c r="J5" s="77" t="s">
        <v>102</v>
      </c>
      <c r="K5" s="77"/>
      <c r="L5" s="77"/>
      <c r="M5" s="77"/>
    </row>
    <row r="6" spans="1:13" ht="31.5" customHeight="1">
      <c r="A6" s="77"/>
      <c r="B6" s="77"/>
      <c r="C6" s="77"/>
      <c r="D6" s="19" t="s">
        <v>24</v>
      </c>
      <c r="E6" s="19" t="s">
        <v>25</v>
      </c>
      <c r="F6" s="19" t="s">
        <v>60</v>
      </c>
      <c r="G6" s="19" t="s">
        <v>24</v>
      </c>
      <c r="H6" s="19" t="s">
        <v>25</v>
      </c>
      <c r="I6" s="21" t="s">
        <v>61</v>
      </c>
      <c r="J6" s="19" t="s">
        <v>24</v>
      </c>
      <c r="K6" s="19" t="s">
        <v>25</v>
      </c>
      <c r="L6" s="77" t="s">
        <v>59</v>
      </c>
      <c r="M6" s="77"/>
    </row>
    <row r="7" spans="1:13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77">
        <v>12</v>
      </c>
      <c r="M7" s="77"/>
    </row>
    <row r="8" spans="1:13" ht="62.25">
      <c r="A8" s="19"/>
      <c r="B8" s="38" t="s">
        <v>185</v>
      </c>
      <c r="C8" s="31"/>
      <c r="D8" s="31"/>
      <c r="E8" s="60">
        <v>24672921</v>
      </c>
      <c r="F8" s="31">
        <f>D8+E8</f>
        <v>24672921</v>
      </c>
      <c r="G8" s="31"/>
      <c r="H8" s="31">
        <v>23900000</v>
      </c>
      <c r="I8" s="31">
        <f>H8</f>
        <v>23900000</v>
      </c>
      <c r="J8" s="31"/>
      <c r="K8" s="31">
        <v>10200000</v>
      </c>
      <c r="L8" s="77">
        <f>J8+K8</f>
        <v>10200000</v>
      </c>
      <c r="M8" s="77"/>
    </row>
    <row r="9" spans="1:13" ht="15">
      <c r="A9" s="19"/>
      <c r="B9" s="19" t="s">
        <v>17</v>
      </c>
      <c r="C9" s="31"/>
      <c r="D9" s="31"/>
      <c r="E9" s="31"/>
      <c r="F9" s="31"/>
      <c r="G9" s="31"/>
      <c r="H9" s="31"/>
      <c r="I9" s="31"/>
      <c r="J9" s="31"/>
      <c r="K9" s="31"/>
      <c r="L9" s="77"/>
      <c r="M9" s="77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78" t="s">
        <v>124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11"/>
    </row>
    <row r="12" spans="1:13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2" t="s">
        <v>20</v>
      </c>
    </row>
    <row r="13" spans="1:13" ht="15.75" customHeight="1">
      <c r="A13" s="77" t="s">
        <v>40</v>
      </c>
      <c r="B13" s="77" t="s">
        <v>55</v>
      </c>
      <c r="C13" s="77" t="s">
        <v>56</v>
      </c>
      <c r="D13" s="89" t="s">
        <v>18</v>
      </c>
      <c r="E13" s="89"/>
      <c r="F13" s="89"/>
      <c r="G13" s="89"/>
      <c r="H13" s="89"/>
      <c r="I13" s="77" t="s">
        <v>103</v>
      </c>
      <c r="J13" s="77"/>
      <c r="K13" s="77"/>
      <c r="L13" s="77"/>
      <c r="M13" s="77"/>
    </row>
    <row r="14" spans="1:13" ht="24" customHeight="1">
      <c r="A14" s="77"/>
      <c r="B14" s="77"/>
      <c r="C14" s="77"/>
      <c r="D14" s="89" t="s">
        <v>24</v>
      </c>
      <c r="E14" s="89"/>
      <c r="F14" s="89" t="s">
        <v>25</v>
      </c>
      <c r="G14" s="89"/>
      <c r="H14" s="96" t="s">
        <v>57</v>
      </c>
      <c r="I14" s="89" t="s">
        <v>24</v>
      </c>
      <c r="J14" s="89"/>
      <c r="K14" s="89" t="s">
        <v>25</v>
      </c>
      <c r="L14" s="89"/>
      <c r="M14" s="96" t="s">
        <v>58</v>
      </c>
    </row>
    <row r="15" spans="1:13" ht="15.75" customHeight="1">
      <c r="A15" s="77"/>
      <c r="B15" s="77"/>
      <c r="C15" s="77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5">
      <c r="A16" s="19">
        <v>1</v>
      </c>
      <c r="B16" s="19">
        <v>2</v>
      </c>
      <c r="C16" s="19">
        <v>3</v>
      </c>
      <c r="D16" s="89">
        <v>4</v>
      </c>
      <c r="E16" s="89"/>
      <c r="F16" s="89">
        <v>5</v>
      </c>
      <c r="G16" s="89"/>
      <c r="H16" s="25">
        <v>6</v>
      </c>
      <c r="I16" s="80">
        <v>7</v>
      </c>
      <c r="J16" s="82"/>
      <c r="K16" s="80">
        <v>8</v>
      </c>
      <c r="L16" s="82"/>
      <c r="M16" s="25">
        <v>9</v>
      </c>
    </row>
    <row r="17" spans="1:13" ht="62.25">
      <c r="A17" s="19"/>
      <c r="B17" s="38" t="s">
        <v>185</v>
      </c>
      <c r="C17" s="19"/>
      <c r="D17" s="89"/>
      <c r="E17" s="89"/>
      <c r="F17" s="89">
        <v>6858457</v>
      </c>
      <c r="G17" s="89"/>
      <c r="H17" s="25">
        <f>D17+F17</f>
        <v>6858457</v>
      </c>
      <c r="I17" s="80"/>
      <c r="J17" s="82"/>
      <c r="K17" s="80">
        <v>28216756</v>
      </c>
      <c r="L17" s="82"/>
      <c r="M17" s="25">
        <f>I17+K17</f>
        <v>28216756</v>
      </c>
    </row>
    <row r="18" spans="1:13" ht="15">
      <c r="A18" s="19"/>
      <c r="B18" s="19" t="s">
        <v>17</v>
      </c>
      <c r="C18" s="19"/>
      <c r="D18" s="89"/>
      <c r="E18" s="89"/>
      <c r="F18" s="89"/>
      <c r="G18" s="89"/>
      <c r="H18" s="25"/>
      <c r="I18" s="80"/>
      <c r="J18" s="82"/>
      <c r="K18" s="80"/>
      <c r="L18" s="82"/>
      <c r="M18" s="25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2019-12-03T14:35:30Z</dcterms:modified>
  <cp:category/>
  <cp:version/>
  <cp:contentType/>
  <cp:contentStatus/>
</cp:coreProperties>
</file>