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9075" activeTab="0"/>
  </bookViews>
  <sheets>
    <sheet name="звіт за 2020" sheetId="1" r:id="rId1"/>
  </sheets>
  <definedNames>
    <definedName name="_xlnm.Print_Area" localSheetId="0">'звіт за 2020'!$A$1:$M$121</definedName>
  </definedNames>
  <calcPr fullCalcOnLoad="1"/>
</workbook>
</file>

<file path=xl/sharedStrings.xml><?xml version="1.0" encoding="utf-8"?>
<sst xmlns="http://schemas.openxmlformats.org/spreadsheetml/2006/main" count="215" uniqueCount="84">
  <si>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</si>
  <si>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</si>
  <si>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</si>
  <si>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</si>
  <si>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</si>
  <si>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</si>
  <si>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</si>
  <si>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</si>
  <si>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</si>
  <si>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</si>
  <si>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</si>
  <si>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</si>
  <si>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</si>
  <si>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</si>
  <si>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</si>
  <si>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</si>
  <si>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</si>
  <si>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</si>
  <si>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</si>
  <si>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</si>
  <si>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</si>
  <si>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</si>
  <si>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</si>
  <si>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</si>
  <si>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</si>
  <si>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</si>
  <si>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</si>
  <si>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</si>
  <si>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</si>
  <si>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</si>
  <si>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</si>
  <si>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</si>
  <si>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</si>
  <si>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</si>
  <si>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</si>
  <si>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</si>
  <si>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</si>
  <si>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</si>
  <si>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</si>
  <si>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</si>
  <si>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</si>
  <si>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</si>
  <si>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</si>
  <si>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капітального будівництва департаменту архітектури, містобудування та земельних ресурсів</t>
  </si>
  <si>
    <t>од.</t>
  </si>
  <si>
    <t>рішення сесії</t>
  </si>
  <si>
    <t>грн.</t>
  </si>
  <si>
    <t>розрахунок</t>
  </si>
  <si>
    <t>%</t>
  </si>
  <si>
    <t>0443</t>
  </si>
  <si>
    <t>Будівництво освітніх установ та закладів</t>
  </si>
  <si>
    <t>Реалізація державної політики у сфері освіти</t>
  </si>
  <si>
    <t>Розширення мережі закладів дошкільної та початкової шкільної освіти і задоволення потреб населення мікрорайонів міста у дошкільній та початковій освіті.</t>
  </si>
  <si>
    <t>Реконструкція або добудова  існуючих освітніх установ та закладів</t>
  </si>
  <si>
    <t>Забезпечення виконання робіт з реконструкції освітніх установ та закладів</t>
  </si>
  <si>
    <t>Реконструкція та добудова існуючих навчальних закладів</t>
  </si>
  <si>
    <t>Програма економічного та соціального розвитку міста Хмельницького на 2020 рік</t>
  </si>
  <si>
    <t>Реконструкція з надбудовою приміщень навчально-виховного комплексу №10 по вул. Водопровідній, 9А в м. Хмельницькому</t>
  </si>
  <si>
    <t>кв.м</t>
  </si>
  <si>
    <t>проектна документація</t>
  </si>
  <si>
    <t>кількість об'єктів</t>
  </si>
  <si>
    <t>грн./кв.м</t>
  </si>
  <si>
    <t>рівень готовності</t>
  </si>
  <si>
    <t>Обсяг видатків на реконструкцію</t>
  </si>
  <si>
    <t>середні витрати на об'єкт реконструкції</t>
  </si>
  <si>
    <t>середні витрати на реконструкцію 1 кв. м</t>
  </si>
  <si>
    <t>Обсяг реконструкції (загальна площа)</t>
  </si>
  <si>
    <t>Реконструкція приміщень НВО №1 по вул. Старокостянтинівське шосе, 3Б в        м. Хмельницькому</t>
  </si>
  <si>
    <t>Реконструкція з добудовою їдальні до існуючого приміщення СЗОШ І-ІІІ ступенів №8 за адресою вул. Якова Гальчевського, 34 в м. Хмельницькому</t>
  </si>
  <si>
    <t>Реконструкція з добудовою приміщень Хмельницького ліцею №17 під спортивну залу на вул. Героїв Майдану, 5 в м. Хмельницькому</t>
  </si>
  <si>
    <t>площа, яку планується реконструювати</t>
  </si>
  <si>
    <t>про виконання паспорта бюджетної програми місцевого бюджету на 2020 рік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</si>
  <si>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</si>
  <si>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</si>
  <si>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</si>
  <si>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</si>
  <si>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за рахунок економії бюджетних коштів</t>
  </si>
  <si>
    <t xml:space="preserve">Пояснення щодо причин розбіжностей між фактичними та затвердженими результативними показниками:Бюджетна програма на 2020 рік  виконана  в повному обсязі. </t>
  </si>
  <si>
    <t>Аналіз стану виконання результативних показників.</t>
  </si>
  <si>
    <t>Пояснення щодо причин розбіжностей між фактичними та затвердженими результативними показниками</t>
  </si>
  <si>
    <t>Бюджетна програма на 2020 рік виконана.</t>
  </si>
  <si>
    <t xml:space="preserve">Пояснення щодо причин розбіжностей між фактичними та затвердженими результативними показниками. Розбіжності між фактичними та плановими показниками обсягів видатків виникли у зв'язку з економією бюджетних коштів по І черзі будівництва.. </t>
  </si>
  <si>
    <t>Аналіз стану виконання результативних показників. Результативні показники виконані.</t>
  </si>
  <si>
    <t xml:space="preserve">Пояснення щодо причин розбіжностей між фактичними та затвердженими результативними показниками: Бюджетна програма на 2020 рік  виконана  в повному обсязі.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</si>
</sst>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vertical="center" wrapText="1"/>
      <protection/>
    </xf>
    <xf numFmtId="49" fontId="45" fillId="0" borderId="11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1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TableStyleLight1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PageLayoutView="0" workbookViewId="0" topLeftCell="A11">
      <selection activeCell="C11" sqref="C11"/>
    </sheetView>
  </sheetViews>
  <sheetFormatPr defaultColWidth="9.140625" defaultRowHeight="15"/>
  <cols>
    <col min="1" max="1" width="4.421875" style="3" customWidth="1"/>
    <col min="2" max="2" width="13.7109375" style="3" customWidth="1"/>
    <col min="3" max="3" width="9.140625" style="3" customWidth="1"/>
    <col min="4" max="4" width="11.421875" style="3" customWidth="1"/>
    <col min="5" max="13" width="13.00390625" style="3" customWidth="1"/>
    <col min="14" max="16384" width="9.140625" style="3" customWidth="1"/>
  </cols>
  <sheetData>
    <row r="1" spans="10:13" ht="15.75" customHeight="1">
      <c r="J1" s="50" t="s">
        <v>42</v>
      </c>
      <c r="K1" s="50"/>
      <c r="L1" s="50"/>
      <c r="M1" s="50"/>
    </row>
    <row r="2" spans="10:13" ht="15.75">
      <c r="J2" s="50"/>
      <c r="K2" s="50"/>
      <c r="L2" s="50"/>
      <c r="M2" s="50"/>
    </row>
    <row r="3" spans="10:13" ht="15.75">
      <c r="J3" s="50"/>
      <c r="K3" s="50"/>
      <c r="L3" s="50"/>
      <c r="M3" s="50"/>
    </row>
    <row r="4" spans="10:13" ht="15.75">
      <c r="J4" s="50"/>
      <c r="K4" s="50"/>
      <c r="L4" s="50"/>
      <c r="M4" s="50"/>
    </row>
    <row r="5" spans="1:13" ht="15.7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.75">
      <c r="A6" s="48" t="s">
        <v>71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39.75" customHeight="1">
      <c r="A7" s="38" t="s">
        <v>0</v>
      </c>
      <c r="B7" s="14">
        <v>1500000</v>
      </c>
      <c r="C7" s="16"/>
      <c r="E7" s="49" t="s">
        <v>43</v>
      </c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38"/>
      <c r="B8" s="17" t="s">
        <v>24</v>
      </c>
      <c r="C8" s="16"/>
      <c r="E8" s="44" t="s">
        <v>14</v>
      </c>
      <c r="F8" s="44"/>
      <c r="G8" s="44"/>
      <c r="H8" s="44"/>
      <c r="I8" s="44"/>
      <c r="J8" s="44"/>
      <c r="K8" s="44"/>
      <c r="L8" s="44"/>
      <c r="M8" s="44"/>
    </row>
    <row r="9" spans="1:13" ht="24" customHeight="1">
      <c r="A9" s="38" t="s">
        <v>1</v>
      </c>
      <c r="B9" s="14">
        <v>1510000</v>
      </c>
      <c r="C9" s="16"/>
      <c r="E9" s="49" t="s">
        <v>43</v>
      </c>
      <c r="F9" s="49"/>
      <c r="G9" s="49"/>
      <c r="H9" s="49"/>
      <c r="I9" s="49"/>
      <c r="J9" s="49"/>
      <c r="K9" s="49"/>
      <c r="L9" s="49"/>
      <c r="M9" s="49"/>
    </row>
    <row r="10" spans="1:13" ht="15" customHeight="1">
      <c r="A10" s="38"/>
      <c r="B10" s="17" t="s">
        <v>24</v>
      </c>
      <c r="C10" s="16"/>
      <c r="E10" s="44" t="s">
        <v>13</v>
      </c>
      <c r="F10" s="44"/>
      <c r="G10" s="44"/>
      <c r="H10" s="44"/>
      <c r="I10" s="44"/>
      <c r="J10" s="44"/>
      <c r="K10" s="44"/>
      <c r="L10" s="44"/>
      <c r="M10" s="44"/>
    </row>
    <row r="11" spans="1:13" ht="25.5" customHeight="1">
      <c r="A11" s="38" t="s">
        <v>2</v>
      </c>
      <c r="B11" s="14">
        <v>1517321</v>
      </c>
      <c r="C11" s="11" t="s">
        <v>49</v>
      </c>
      <c r="E11" s="43" t="s">
        <v>50</v>
      </c>
      <c r="F11" s="43"/>
      <c r="G11" s="43"/>
      <c r="H11" s="43"/>
      <c r="I11" s="43"/>
      <c r="J11" s="43"/>
      <c r="K11" s="43"/>
      <c r="L11" s="43"/>
      <c r="M11" s="43"/>
    </row>
    <row r="12" spans="1:13" ht="15" customHeight="1">
      <c r="A12" s="38"/>
      <c r="B12" s="13" t="s">
        <v>41</v>
      </c>
      <c r="C12" s="13" t="s">
        <v>3</v>
      </c>
      <c r="E12" s="44" t="s">
        <v>15</v>
      </c>
      <c r="F12" s="44"/>
      <c r="G12" s="44"/>
      <c r="H12" s="44"/>
      <c r="I12" s="44"/>
      <c r="J12" s="44"/>
      <c r="K12" s="44"/>
      <c r="L12" s="44"/>
      <c r="M12" s="44"/>
    </row>
    <row r="13" spans="1:13" ht="19.5" customHeight="1">
      <c r="A13" s="24" t="s">
        <v>28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ht="15.75">
      <c r="A14" s="1"/>
    </row>
    <row r="15" spans="1:13" ht="31.5">
      <c r="A15" s="12" t="s">
        <v>23</v>
      </c>
      <c r="B15" s="34" t="s">
        <v>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27.75" customHeight="1">
      <c r="A16" s="12">
        <v>1</v>
      </c>
      <c r="B16" s="45" t="s">
        <v>51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</row>
    <row r="17" spans="1:13" ht="39" customHeight="1">
      <c r="A17" s="4" t="s">
        <v>29</v>
      </c>
      <c r="E17" s="39" t="s">
        <v>52</v>
      </c>
      <c r="F17" s="39"/>
      <c r="G17" s="39"/>
      <c r="H17" s="39"/>
      <c r="I17" s="39"/>
      <c r="J17" s="39"/>
      <c r="K17" s="39"/>
      <c r="L17" s="39"/>
      <c r="M17" s="39"/>
    </row>
    <row r="18" ht="15.75">
      <c r="A18" s="16"/>
    </row>
    <row r="19" ht="15.75">
      <c r="A19" s="4" t="s">
        <v>30</v>
      </c>
    </row>
    <row r="20" spans="1:13" ht="40.5" customHeight="1">
      <c r="A20" s="12" t="s">
        <v>23</v>
      </c>
      <c r="B20" s="34" t="s">
        <v>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40.5" customHeight="1">
      <c r="A21" s="12">
        <v>1</v>
      </c>
      <c r="B21" s="45" t="s">
        <v>55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</row>
    <row r="22" ht="15.75">
      <c r="A22" s="1"/>
    </row>
    <row r="23" ht="15.75">
      <c r="A23" s="4" t="s">
        <v>31</v>
      </c>
    </row>
    <row r="24" spans="1:13" ht="15.75">
      <c r="A24" s="1"/>
      <c r="M24" s="16" t="s">
        <v>26</v>
      </c>
    </row>
    <row r="25" spans="1:25" ht="30" customHeight="1">
      <c r="A25" s="34" t="s">
        <v>23</v>
      </c>
      <c r="B25" s="34" t="s">
        <v>32</v>
      </c>
      <c r="C25" s="34"/>
      <c r="D25" s="34"/>
      <c r="E25" s="34" t="s">
        <v>17</v>
      </c>
      <c r="F25" s="34"/>
      <c r="G25" s="34"/>
      <c r="H25" s="34" t="s">
        <v>33</v>
      </c>
      <c r="I25" s="34"/>
      <c r="J25" s="34"/>
      <c r="K25" s="34" t="s">
        <v>18</v>
      </c>
      <c r="L25" s="34"/>
      <c r="M25" s="34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33" customHeight="1">
      <c r="A26" s="34"/>
      <c r="B26" s="34"/>
      <c r="C26" s="34"/>
      <c r="D26" s="34"/>
      <c r="E26" s="12" t="s">
        <v>19</v>
      </c>
      <c r="F26" s="12" t="s">
        <v>20</v>
      </c>
      <c r="G26" s="12" t="s">
        <v>21</v>
      </c>
      <c r="H26" s="12" t="s">
        <v>19</v>
      </c>
      <c r="I26" s="12" t="s">
        <v>20</v>
      </c>
      <c r="J26" s="12" t="s">
        <v>21</v>
      </c>
      <c r="K26" s="12" t="s">
        <v>19</v>
      </c>
      <c r="L26" s="12" t="s">
        <v>20</v>
      </c>
      <c r="M26" s="12" t="s">
        <v>21</v>
      </c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75">
      <c r="A27" s="12">
        <v>1</v>
      </c>
      <c r="B27" s="34">
        <v>2</v>
      </c>
      <c r="C27" s="34"/>
      <c r="D27" s="34"/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>
        <v>10</v>
      </c>
      <c r="M27" s="12">
        <v>11</v>
      </c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32.25" customHeight="1">
      <c r="A28" s="12">
        <v>1</v>
      </c>
      <c r="B28" s="40" t="s">
        <v>53</v>
      </c>
      <c r="C28" s="41"/>
      <c r="D28" s="42"/>
      <c r="E28" s="12"/>
      <c r="F28" s="12">
        <v>25240000</v>
      </c>
      <c r="G28" s="12">
        <f>F28</f>
        <v>25240000</v>
      </c>
      <c r="H28" s="12"/>
      <c r="I28" s="12">
        <v>25202934</v>
      </c>
      <c r="J28" s="12">
        <f>I28</f>
        <v>25202934</v>
      </c>
      <c r="K28" s="12"/>
      <c r="L28" s="12">
        <f>I28-F28</f>
        <v>-37066</v>
      </c>
      <c r="M28" s="12">
        <f>J28-G28</f>
        <v>-37066</v>
      </c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75">
      <c r="A29" s="12"/>
      <c r="B29" s="34" t="s">
        <v>6</v>
      </c>
      <c r="C29" s="34"/>
      <c r="D29" s="34"/>
      <c r="E29" s="12"/>
      <c r="F29" s="12">
        <f>F28</f>
        <v>25240000</v>
      </c>
      <c r="G29" s="12">
        <f>F29</f>
        <v>25240000</v>
      </c>
      <c r="H29" s="12"/>
      <c r="I29" s="12">
        <f>I28</f>
        <v>25202934</v>
      </c>
      <c r="J29" s="12">
        <f>I29</f>
        <v>25202934</v>
      </c>
      <c r="K29" s="12"/>
      <c r="L29" s="12">
        <f>I29-F29</f>
        <v>-37066</v>
      </c>
      <c r="M29" s="12">
        <f>J29-G29</f>
        <v>-37066</v>
      </c>
      <c r="Q29" s="18"/>
      <c r="R29" s="18"/>
      <c r="S29" s="18"/>
      <c r="T29" s="18"/>
      <c r="U29" s="18"/>
      <c r="V29" s="18"/>
      <c r="W29" s="18"/>
      <c r="X29" s="18"/>
      <c r="Y29" s="18"/>
    </row>
    <row r="30" spans="1:13" ht="32.25" customHeight="1">
      <c r="A30" s="35" t="s">
        <v>76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ht="15.75">
      <c r="A31" s="1"/>
    </row>
    <row r="32" spans="1:13" ht="33" customHeight="1">
      <c r="A32" s="37" t="s">
        <v>34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2" ht="19.5" customHeight="1">
      <c r="A33" s="38" t="s">
        <v>26</v>
      </c>
      <c r="B33" s="38"/>
    </row>
    <row r="34" spans="1:13" ht="31.5" customHeight="1">
      <c r="A34" s="34" t="s">
        <v>4</v>
      </c>
      <c r="B34" s="34" t="s">
        <v>35</v>
      </c>
      <c r="C34" s="34"/>
      <c r="D34" s="34"/>
      <c r="E34" s="34" t="s">
        <v>17</v>
      </c>
      <c r="F34" s="34"/>
      <c r="G34" s="34"/>
      <c r="H34" s="34" t="s">
        <v>33</v>
      </c>
      <c r="I34" s="34"/>
      <c r="J34" s="34"/>
      <c r="K34" s="34" t="s">
        <v>18</v>
      </c>
      <c r="L34" s="34"/>
      <c r="M34" s="34"/>
    </row>
    <row r="35" spans="1:13" ht="33.75" customHeight="1">
      <c r="A35" s="34"/>
      <c r="B35" s="34"/>
      <c r="C35" s="34"/>
      <c r="D35" s="34"/>
      <c r="E35" s="12" t="s">
        <v>19</v>
      </c>
      <c r="F35" s="12" t="s">
        <v>20</v>
      </c>
      <c r="G35" s="12" t="s">
        <v>21</v>
      </c>
      <c r="H35" s="12" t="s">
        <v>19</v>
      </c>
      <c r="I35" s="12" t="s">
        <v>20</v>
      </c>
      <c r="J35" s="12" t="s">
        <v>21</v>
      </c>
      <c r="K35" s="12" t="s">
        <v>19</v>
      </c>
      <c r="L35" s="12" t="s">
        <v>20</v>
      </c>
      <c r="M35" s="12" t="s">
        <v>21</v>
      </c>
    </row>
    <row r="36" spans="1:13" ht="15.75">
      <c r="A36" s="12">
        <v>1</v>
      </c>
      <c r="B36" s="34">
        <v>2</v>
      </c>
      <c r="C36" s="34"/>
      <c r="D36" s="34"/>
      <c r="E36" s="12">
        <v>3</v>
      </c>
      <c r="F36" s="12">
        <v>4</v>
      </c>
      <c r="G36" s="12">
        <v>5</v>
      </c>
      <c r="H36" s="12">
        <v>6</v>
      </c>
      <c r="I36" s="12">
        <v>7</v>
      </c>
      <c r="J36" s="12">
        <v>8</v>
      </c>
      <c r="K36" s="12">
        <v>9</v>
      </c>
      <c r="L36" s="12">
        <v>10</v>
      </c>
      <c r="M36" s="12">
        <v>11</v>
      </c>
    </row>
    <row r="37" spans="1:13" ht="63" customHeight="1">
      <c r="A37" s="12"/>
      <c r="B37" s="34" t="s">
        <v>56</v>
      </c>
      <c r="C37" s="34"/>
      <c r="D37" s="34"/>
      <c r="E37" s="12"/>
      <c r="F37" s="12">
        <f>F29</f>
        <v>25240000</v>
      </c>
      <c r="G37" s="12">
        <f>F37</f>
        <v>25240000</v>
      </c>
      <c r="H37" s="12"/>
      <c r="I37" s="12">
        <f>I28</f>
        <v>25202934</v>
      </c>
      <c r="J37" s="12">
        <f>I37</f>
        <v>25202934</v>
      </c>
      <c r="K37" s="12"/>
      <c r="L37" s="12">
        <f>I37-F37</f>
        <v>-37066</v>
      </c>
      <c r="M37" s="12">
        <f>J37-G37</f>
        <v>-37066</v>
      </c>
    </row>
    <row r="38" ht="15.75">
      <c r="A38" s="1"/>
    </row>
    <row r="39" ht="15.75">
      <c r="A39" s="4" t="s">
        <v>36</v>
      </c>
    </row>
    <row r="40" ht="15.75">
      <c r="A40" s="1"/>
    </row>
    <row r="41" spans="1:13" ht="29.25" customHeight="1">
      <c r="A41" s="34" t="s">
        <v>4</v>
      </c>
      <c r="B41" s="34" t="s">
        <v>22</v>
      </c>
      <c r="C41" s="34" t="s">
        <v>7</v>
      </c>
      <c r="D41" s="34" t="s">
        <v>8</v>
      </c>
      <c r="E41" s="34" t="s">
        <v>17</v>
      </c>
      <c r="F41" s="34"/>
      <c r="G41" s="34"/>
      <c r="H41" s="34" t="s">
        <v>37</v>
      </c>
      <c r="I41" s="34"/>
      <c r="J41" s="34"/>
      <c r="K41" s="34" t="s">
        <v>18</v>
      </c>
      <c r="L41" s="34"/>
      <c r="M41" s="34"/>
    </row>
    <row r="42" spans="1:13" ht="30.75" customHeight="1">
      <c r="A42" s="34"/>
      <c r="B42" s="34"/>
      <c r="C42" s="34"/>
      <c r="D42" s="34"/>
      <c r="E42" s="12" t="s">
        <v>19</v>
      </c>
      <c r="F42" s="12" t="s">
        <v>20</v>
      </c>
      <c r="G42" s="12" t="s">
        <v>21</v>
      </c>
      <c r="H42" s="12" t="s">
        <v>19</v>
      </c>
      <c r="I42" s="12" t="s">
        <v>20</v>
      </c>
      <c r="J42" s="12" t="s">
        <v>21</v>
      </c>
      <c r="K42" s="12" t="s">
        <v>19</v>
      </c>
      <c r="L42" s="12" t="s">
        <v>20</v>
      </c>
      <c r="M42" s="12" t="s">
        <v>21</v>
      </c>
    </row>
    <row r="43" spans="1:13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</row>
    <row r="44" spans="1:13" ht="126">
      <c r="A44" s="2"/>
      <c r="B44" s="6" t="s">
        <v>54</v>
      </c>
      <c r="C44" s="7"/>
      <c r="D44" s="7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40.25">
      <c r="A45" s="2"/>
      <c r="B45" s="10" t="s">
        <v>57</v>
      </c>
      <c r="C45" s="7"/>
      <c r="D45" s="7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>
      <c r="A46" s="19">
        <v>1</v>
      </c>
      <c r="B46" s="2" t="s">
        <v>9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63">
      <c r="A47" s="19"/>
      <c r="B47" s="2" t="s">
        <v>63</v>
      </c>
      <c r="C47" s="19" t="s">
        <v>46</v>
      </c>
      <c r="D47" s="19" t="s">
        <v>45</v>
      </c>
      <c r="E47" s="19"/>
      <c r="F47" s="19">
        <v>7640000</v>
      </c>
      <c r="G47" s="19">
        <f>E47+F47</f>
        <v>7640000</v>
      </c>
      <c r="H47" s="19"/>
      <c r="I47" s="19">
        <v>7606623</v>
      </c>
      <c r="J47" s="19">
        <f>I47</f>
        <v>7606623</v>
      </c>
      <c r="K47" s="19"/>
      <c r="L47" s="8">
        <f>I47-F47</f>
        <v>-33377</v>
      </c>
      <c r="M47" s="8">
        <f>J47-G47</f>
        <v>-33377</v>
      </c>
    </row>
    <row r="48" spans="1:13" ht="63">
      <c r="A48" s="19"/>
      <c r="B48" s="2" t="s">
        <v>66</v>
      </c>
      <c r="C48" s="19" t="s">
        <v>58</v>
      </c>
      <c r="D48" s="19" t="s">
        <v>59</v>
      </c>
      <c r="E48" s="19"/>
      <c r="F48" s="19">
        <v>2512.44</v>
      </c>
      <c r="G48" s="19">
        <f>E48+F48</f>
        <v>2512.44</v>
      </c>
      <c r="H48" s="19"/>
      <c r="I48" s="19">
        <v>2512.44</v>
      </c>
      <c r="J48" s="19">
        <f>I48</f>
        <v>2512.44</v>
      </c>
      <c r="K48" s="19"/>
      <c r="L48" s="8">
        <f>I48-F48</f>
        <v>0</v>
      </c>
      <c r="M48" s="8">
        <f>J48-F48</f>
        <v>0</v>
      </c>
    </row>
    <row r="49" spans="1:13" ht="39" customHeight="1">
      <c r="A49" s="19"/>
      <c r="B49" s="30" t="s">
        <v>81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15.75">
      <c r="A50" s="19">
        <v>2</v>
      </c>
      <c r="B50" s="2" t="s">
        <v>10</v>
      </c>
      <c r="C50" s="19"/>
      <c r="D50" s="19"/>
      <c r="E50" s="19"/>
      <c r="F50" s="19"/>
      <c r="G50" s="19"/>
      <c r="H50" s="19"/>
      <c r="I50" s="19"/>
      <c r="J50" s="19"/>
      <c r="K50" s="19"/>
      <c r="L50" s="8"/>
      <c r="M50" s="8"/>
    </row>
    <row r="51" spans="1:13" ht="31.5">
      <c r="A51" s="2"/>
      <c r="B51" s="2" t="s">
        <v>60</v>
      </c>
      <c r="C51" s="19" t="s">
        <v>44</v>
      </c>
      <c r="D51" s="19" t="s">
        <v>45</v>
      </c>
      <c r="E51" s="19"/>
      <c r="F51" s="19">
        <v>1</v>
      </c>
      <c r="G51" s="8">
        <f>E51+F51</f>
        <v>1</v>
      </c>
      <c r="H51" s="19"/>
      <c r="I51" s="19">
        <v>1</v>
      </c>
      <c r="J51" s="19">
        <f>I51</f>
        <v>1</v>
      </c>
      <c r="K51" s="19"/>
      <c r="L51" s="8">
        <f>F51-I51</f>
        <v>0</v>
      </c>
      <c r="M51" s="8">
        <f>G51-J51</f>
        <v>0</v>
      </c>
    </row>
    <row r="52" spans="1:14" ht="63">
      <c r="A52" s="2"/>
      <c r="B52" s="2" t="s">
        <v>70</v>
      </c>
      <c r="C52" s="19" t="s">
        <v>58</v>
      </c>
      <c r="D52" s="19" t="s">
        <v>47</v>
      </c>
      <c r="E52" s="19"/>
      <c r="F52" s="8">
        <f>F47/F56</f>
        <v>639.6202553283885</v>
      </c>
      <c r="G52" s="8">
        <f>E52+F52</f>
        <v>639.6202553283885</v>
      </c>
      <c r="H52" s="21"/>
      <c r="I52" s="22">
        <v>640</v>
      </c>
      <c r="J52" s="22">
        <f>I52</f>
        <v>640</v>
      </c>
      <c r="K52" s="21"/>
      <c r="L52" s="22">
        <f>F52-I52</f>
        <v>-0.37974467161154735</v>
      </c>
      <c r="M52" s="22">
        <f>G52-J52</f>
        <v>-0.37974467161154735</v>
      </c>
      <c r="N52" s="23"/>
    </row>
    <row r="53" spans="1:13" ht="22.5" customHeight="1">
      <c r="A53" s="2"/>
      <c r="B53" s="28" t="s">
        <v>79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.75">
      <c r="A54" s="19">
        <v>3</v>
      </c>
      <c r="B54" s="2" t="s">
        <v>11</v>
      </c>
      <c r="C54" s="19"/>
      <c r="D54" s="19"/>
      <c r="E54" s="19"/>
      <c r="F54" s="19"/>
      <c r="G54" s="19"/>
      <c r="H54" s="19"/>
      <c r="I54" s="19"/>
      <c r="J54" s="19"/>
      <c r="K54" s="19"/>
      <c r="L54" s="8"/>
      <c r="M54" s="8"/>
    </row>
    <row r="55" spans="1:13" ht="78.75">
      <c r="A55" s="19"/>
      <c r="B55" s="2" t="s">
        <v>64</v>
      </c>
      <c r="C55" s="19" t="s">
        <v>46</v>
      </c>
      <c r="D55" s="19" t="s">
        <v>47</v>
      </c>
      <c r="E55" s="19"/>
      <c r="F55" s="19">
        <v>30010059</v>
      </c>
      <c r="G55" s="19">
        <f>E55+F55</f>
        <v>30010059</v>
      </c>
      <c r="H55" s="19"/>
      <c r="I55" s="19">
        <v>30010059</v>
      </c>
      <c r="J55" s="19">
        <f>I55</f>
        <v>30010059</v>
      </c>
      <c r="K55" s="19"/>
      <c r="L55" s="8">
        <f>I55-F55</f>
        <v>0</v>
      </c>
      <c r="M55" s="8">
        <f>J55-G55</f>
        <v>0</v>
      </c>
    </row>
    <row r="56" spans="1:13" ht="63">
      <c r="A56" s="19"/>
      <c r="B56" s="2" t="s">
        <v>65</v>
      </c>
      <c r="C56" s="19" t="s">
        <v>61</v>
      </c>
      <c r="D56" s="19" t="s">
        <v>47</v>
      </c>
      <c r="E56" s="19"/>
      <c r="F56" s="8">
        <f>F55/F48</f>
        <v>11944.587333428857</v>
      </c>
      <c r="G56" s="8">
        <f>G55/G48</f>
        <v>11944.587333428857</v>
      </c>
      <c r="H56" s="21"/>
      <c r="I56" s="22">
        <f>I55/I48</f>
        <v>11944.587333428857</v>
      </c>
      <c r="J56" s="22">
        <f>I56</f>
        <v>11944.587333428857</v>
      </c>
      <c r="K56" s="21"/>
      <c r="L56" s="22">
        <f>I56-F56</f>
        <v>0</v>
      </c>
      <c r="M56" s="8">
        <f>J56-G56</f>
        <v>0</v>
      </c>
    </row>
    <row r="57" spans="1:13" ht="15.75">
      <c r="A57" s="19"/>
      <c r="B57" s="28" t="s">
        <v>79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.75">
      <c r="A58" s="19">
        <v>4</v>
      </c>
      <c r="B58" s="2" t="s">
        <v>12</v>
      </c>
      <c r="C58" s="19"/>
      <c r="D58" s="19"/>
      <c r="E58" s="19"/>
      <c r="F58" s="19"/>
      <c r="G58" s="19"/>
      <c r="H58" s="19"/>
      <c r="I58" s="19"/>
      <c r="J58" s="19"/>
      <c r="K58" s="19"/>
      <c r="L58" s="8"/>
      <c r="M58" s="8"/>
    </row>
    <row r="59" spans="1:13" ht="31.5">
      <c r="A59" s="2"/>
      <c r="B59" s="2" t="s">
        <v>62</v>
      </c>
      <c r="C59" s="19" t="s">
        <v>48</v>
      </c>
      <c r="D59" s="19" t="s">
        <v>47</v>
      </c>
      <c r="E59" s="19"/>
      <c r="F59" s="9">
        <v>63</v>
      </c>
      <c r="G59" s="9">
        <f>E59+F59</f>
        <v>63</v>
      </c>
      <c r="H59" s="19"/>
      <c r="I59" s="19">
        <v>63</v>
      </c>
      <c r="J59" s="19">
        <f>I59</f>
        <v>63</v>
      </c>
      <c r="K59" s="19"/>
      <c r="L59" s="8">
        <f>F59-I59</f>
        <v>0</v>
      </c>
      <c r="M59" s="8">
        <f>G59-J59</f>
        <v>0</v>
      </c>
    </row>
    <row r="60" spans="1:13" ht="33" customHeight="1">
      <c r="A60" s="2"/>
      <c r="B60" s="45" t="s">
        <v>77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</row>
    <row r="61" spans="1:13" ht="15.75" customHeight="1">
      <c r="A61" s="2"/>
      <c r="B61" s="40" t="s">
        <v>78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2"/>
    </row>
    <row r="62" spans="1:13" ht="114.75">
      <c r="A62" s="2"/>
      <c r="B62" s="10" t="s">
        <v>67</v>
      </c>
      <c r="C62" s="7"/>
      <c r="D62" s="7"/>
      <c r="E62" s="19"/>
      <c r="F62" s="19"/>
      <c r="G62" s="19"/>
      <c r="H62" s="19"/>
      <c r="I62" s="19"/>
      <c r="J62" s="19"/>
      <c r="K62" s="19"/>
      <c r="L62" s="8"/>
      <c r="M62" s="8"/>
    </row>
    <row r="63" spans="1:13" ht="15.75">
      <c r="A63" s="19">
        <v>1</v>
      </c>
      <c r="B63" s="2" t="s">
        <v>9</v>
      </c>
      <c r="C63" s="19"/>
      <c r="D63" s="19"/>
      <c r="E63" s="19"/>
      <c r="F63" s="19"/>
      <c r="G63" s="19"/>
      <c r="H63" s="19"/>
      <c r="I63" s="19"/>
      <c r="J63" s="19"/>
      <c r="K63" s="19"/>
      <c r="L63" s="8"/>
      <c r="M63" s="8"/>
    </row>
    <row r="64" spans="1:13" ht="63">
      <c r="A64" s="19"/>
      <c r="B64" s="2" t="s">
        <v>63</v>
      </c>
      <c r="C64" s="19" t="s">
        <v>46</v>
      </c>
      <c r="D64" s="19" t="s">
        <v>45</v>
      </c>
      <c r="E64" s="19"/>
      <c r="F64" s="19">
        <v>10900000</v>
      </c>
      <c r="G64" s="19">
        <f>E64+F64</f>
        <v>10900000</v>
      </c>
      <c r="H64" s="19"/>
      <c r="I64" s="19">
        <v>10900000</v>
      </c>
      <c r="J64" s="19">
        <f>I64</f>
        <v>10900000</v>
      </c>
      <c r="K64" s="19"/>
      <c r="L64" s="8">
        <f>F64-I64</f>
        <v>0</v>
      </c>
      <c r="M64" s="8">
        <f>G64-J64</f>
        <v>0</v>
      </c>
    </row>
    <row r="65" spans="1:13" ht="63">
      <c r="A65" s="19"/>
      <c r="B65" s="2" t="s">
        <v>66</v>
      </c>
      <c r="C65" s="19" t="s">
        <v>58</v>
      </c>
      <c r="D65" s="19" t="s">
        <v>59</v>
      </c>
      <c r="E65" s="19"/>
      <c r="F65" s="19">
        <v>2904.88</v>
      </c>
      <c r="G65" s="19">
        <f>E65+F65</f>
        <v>2904.88</v>
      </c>
      <c r="H65" s="19"/>
      <c r="I65" s="19">
        <f>F65</f>
        <v>2904.88</v>
      </c>
      <c r="J65" s="19">
        <f>I65</f>
        <v>2904.88</v>
      </c>
      <c r="K65" s="19"/>
      <c r="L65" s="8">
        <f>F65-I65</f>
        <v>0</v>
      </c>
      <c r="M65" s="8">
        <f>G65-J65</f>
        <v>0</v>
      </c>
    </row>
    <row r="66" spans="1:13" ht="15.75">
      <c r="A66" s="19"/>
      <c r="B66" s="28" t="s">
        <v>79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.75">
      <c r="A67" s="19">
        <v>2</v>
      </c>
      <c r="B67" s="2" t="s">
        <v>10</v>
      </c>
      <c r="C67" s="19"/>
      <c r="D67" s="19"/>
      <c r="E67" s="19"/>
      <c r="F67" s="19"/>
      <c r="G67" s="19"/>
      <c r="H67" s="19"/>
      <c r="I67" s="19"/>
      <c r="J67" s="19"/>
      <c r="K67" s="19"/>
      <c r="L67" s="8"/>
      <c r="M67" s="8"/>
    </row>
    <row r="68" spans="1:13" ht="31.5">
      <c r="A68" s="2"/>
      <c r="B68" s="2" t="s">
        <v>60</v>
      </c>
      <c r="C68" s="19" t="s">
        <v>44</v>
      </c>
      <c r="D68" s="19" t="s">
        <v>45</v>
      </c>
      <c r="E68" s="19"/>
      <c r="F68" s="19">
        <v>1</v>
      </c>
      <c r="G68" s="8">
        <f>E68+F68</f>
        <v>1</v>
      </c>
      <c r="H68" s="19"/>
      <c r="I68" s="19">
        <v>1</v>
      </c>
      <c r="J68" s="19">
        <f>I68</f>
        <v>1</v>
      </c>
      <c r="K68" s="19"/>
      <c r="L68" s="8">
        <f>F68-I68</f>
        <v>0</v>
      </c>
      <c r="M68" s="8">
        <f>G68-J68</f>
        <v>0</v>
      </c>
    </row>
    <row r="69" spans="1:13" ht="63">
      <c r="A69" s="2"/>
      <c r="B69" s="2" t="s">
        <v>70</v>
      </c>
      <c r="C69" s="19" t="s">
        <v>58</v>
      </c>
      <c r="D69" s="19" t="s">
        <v>47</v>
      </c>
      <c r="E69" s="19"/>
      <c r="F69" s="8">
        <f>F64/F73</f>
        <v>1030.1212752799981</v>
      </c>
      <c r="G69" s="8">
        <f>E69+F69</f>
        <v>1030.1212752799981</v>
      </c>
      <c r="H69" s="19"/>
      <c r="I69" s="19">
        <v>1030</v>
      </c>
      <c r="J69" s="19">
        <f>I69</f>
        <v>1030</v>
      </c>
      <c r="K69" s="19"/>
      <c r="L69" s="8">
        <f>F69-I69</f>
        <v>0.12127527999814447</v>
      </c>
      <c r="M69" s="8">
        <f>G69-J69</f>
        <v>0.12127527999814447</v>
      </c>
    </row>
    <row r="70" spans="1:13" ht="15.75" customHeight="1">
      <c r="A70" s="2"/>
      <c r="B70" s="28" t="s">
        <v>79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15.75">
      <c r="A71" s="19">
        <v>3</v>
      </c>
      <c r="B71" s="2" t="s">
        <v>11</v>
      </c>
      <c r="C71" s="19"/>
      <c r="D71" s="19"/>
      <c r="E71" s="19"/>
      <c r="F71" s="19"/>
      <c r="G71" s="19"/>
      <c r="H71" s="19"/>
      <c r="I71" s="19"/>
      <c r="J71" s="19"/>
      <c r="K71" s="19"/>
      <c r="L71" s="8"/>
      <c r="M71" s="8"/>
    </row>
    <row r="72" spans="1:13" ht="78.75">
      <c r="A72" s="19"/>
      <c r="B72" s="2" t="s">
        <v>64</v>
      </c>
      <c r="C72" s="19" t="s">
        <v>46</v>
      </c>
      <c r="D72" s="19" t="s">
        <v>47</v>
      </c>
      <c r="E72" s="19"/>
      <c r="F72" s="19">
        <v>30737344</v>
      </c>
      <c r="G72" s="19">
        <f>E72+F72</f>
        <v>30737344</v>
      </c>
      <c r="H72" s="19"/>
      <c r="I72" s="19">
        <f>F72</f>
        <v>30737344</v>
      </c>
      <c r="J72" s="19">
        <f>I72</f>
        <v>30737344</v>
      </c>
      <c r="K72" s="19"/>
      <c r="L72" s="8">
        <f>F72-I72</f>
        <v>0</v>
      </c>
      <c r="M72" s="8">
        <f>G72-J72</f>
        <v>0</v>
      </c>
    </row>
    <row r="73" spans="1:13" ht="63">
      <c r="A73" s="19"/>
      <c r="B73" s="2" t="s">
        <v>65</v>
      </c>
      <c r="C73" s="19" t="s">
        <v>61</v>
      </c>
      <c r="D73" s="19" t="s">
        <v>47</v>
      </c>
      <c r="E73" s="19"/>
      <c r="F73" s="8">
        <f>F72/F65</f>
        <v>10581.278400484702</v>
      </c>
      <c r="G73" s="8">
        <f>G72/G65</f>
        <v>10581.278400484702</v>
      </c>
      <c r="H73" s="19"/>
      <c r="I73" s="8">
        <f>F73</f>
        <v>10581.278400484702</v>
      </c>
      <c r="J73" s="8">
        <f>I73</f>
        <v>10581.278400484702</v>
      </c>
      <c r="K73" s="19"/>
      <c r="L73" s="8">
        <f>F73-I73</f>
        <v>0</v>
      </c>
      <c r="M73" s="8">
        <f>G73-J73</f>
        <v>0</v>
      </c>
    </row>
    <row r="74" spans="1:13" ht="15.75" customHeight="1">
      <c r="A74" s="19"/>
      <c r="B74" s="28" t="s">
        <v>79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5.75">
      <c r="A75" s="19">
        <v>4</v>
      </c>
      <c r="B75" s="2" t="s">
        <v>12</v>
      </c>
      <c r="C75" s="19"/>
      <c r="D75" s="19"/>
      <c r="E75" s="19"/>
      <c r="F75" s="19"/>
      <c r="G75" s="19"/>
      <c r="H75" s="19"/>
      <c r="I75" s="19"/>
      <c r="J75" s="19"/>
      <c r="K75" s="19"/>
      <c r="L75" s="8"/>
      <c r="M75" s="8"/>
    </row>
    <row r="76" spans="1:13" ht="31.5">
      <c r="A76" s="2"/>
      <c r="B76" s="2" t="s">
        <v>62</v>
      </c>
      <c r="C76" s="19" t="s">
        <v>48</v>
      </c>
      <c r="D76" s="19" t="s">
        <v>47</v>
      </c>
      <c r="E76" s="19"/>
      <c r="F76" s="9">
        <v>89</v>
      </c>
      <c r="G76" s="9">
        <f>E76+F76</f>
        <v>89</v>
      </c>
      <c r="H76" s="19"/>
      <c r="I76" s="19">
        <v>89</v>
      </c>
      <c r="J76" s="19">
        <f>I76</f>
        <v>89</v>
      </c>
      <c r="K76" s="19"/>
      <c r="L76" s="8">
        <f>F76-I76</f>
        <v>0</v>
      </c>
      <c r="M76" s="8">
        <f>G76-J76</f>
        <v>0</v>
      </c>
    </row>
    <row r="77" spans="1:13" ht="35.25" customHeight="1">
      <c r="A77" s="2"/>
      <c r="B77" s="45" t="s">
        <v>83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25.5" customHeight="1">
      <c r="A78" s="2"/>
      <c r="B78" s="45" t="s">
        <v>82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65.75">
      <c r="A79" s="2"/>
      <c r="B79" s="10" t="s">
        <v>68</v>
      </c>
      <c r="C79" s="7"/>
      <c r="D79" s="7"/>
      <c r="E79" s="19"/>
      <c r="F79" s="19"/>
      <c r="G79" s="19"/>
      <c r="H79" s="19"/>
      <c r="I79" s="19"/>
      <c r="J79" s="19"/>
      <c r="K79" s="19"/>
      <c r="L79" s="8"/>
      <c r="M79" s="8"/>
    </row>
    <row r="80" spans="1:13" ht="15.75">
      <c r="A80" s="19">
        <v>1</v>
      </c>
      <c r="B80" s="2" t="s">
        <v>9</v>
      </c>
      <c r="C80" s="19"/>
      <c r="D80" s="19"/>
      <c r="E80" s="19"/>
      <c r="F80" s="19"/>
      <c r="G80" s="19"/>
      <c r="H80" s="19"/>
      <c r="I80" s="19"/>
      <c r="J80" s="19"/>
      <c r="K80" s="19"/>
      <c r="L80" s="8"/>
      <c r="M80" s="8"/>
    </row>
    <row r="81" spans="1:13" ht="63">
      <c r="A81" s="19"/>
      <c r="B81" s="2" t="s">
        <v>63</v>
      </c>
      <c r="C81" s="19" t="s">
        <v>46</v>
      </c>
      <c r="D81" s="19" t="s">
        <v>45</v>
      </c>
      <c r="E81" s="19"/>
      <c r="F81" s="19">
        <v>1800000</v>
      </c>
      <c r="G81" s="19">
        <f>E81+F81</f>
        <v>1800000</v>
      </c>
      <c r="H81" s="19"/>
      <c r="I81" s="19">
        <v>1797908</v>
      </c>
      <c r="J81" s="19">
        <f>I81</f>
        <v>1797908</v>
      </c>
      <c r="K81" s="19"/>
      <c r="L81" s="8">
        <f>F81-I81</f>
        <v>2092</v>
      </c>
      <c r="M81" s="8">
        <f>G81-J81</f>
        <v>2092</v>
      </c>
    </row>
    <row r="82" spans="1:13" ht="63">
      <c r="A82" s="19"/>
      <c r="B82" s="2" t="s">
        <v>66</v>
      </c>
      <c r="C82" s="19" t="s">
        <v>58</v>
      </c>
      <c r="D82" s="19" t="s">
        <v>59</v>
      </c>
      <c r="E82" s="19"/>
      <c r="F82" s="19">
        <v>302.7</v>
      </c>
      <c r="G82" s="19">
        <f>E82+F82</f>
        <v>302.7</v>
      </c>
      <c r="H82" s="19"/>
      <c r="I82" s="19">
        <f>F82</f>
        <v>302.7</v>
      </c>
      <c r="J82" s="19">
        <f>I82</f>
        <v>302.7</v>
      </c>
      <c r="K82" s="19"/>
      <c r="L82" s="8">
        <f>F82-I82</f>
        <v>0</v>
      </c>
      <c r="M82" s="8">
        <f>G82-J82</f>
        <v>0</v>
      </c>
    </row>
    <row r="83" spans="1:13" ht="15.75" customHeight="1">
      <c r="A83" s="19"/>
      <c r="B83" s="28" t="s">
        <v>79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5.75">
      <c r="A84" s="19">
        <v>2</v>
      </c>
      <c r="B84" s="2" t="s">
        <v>10</v>
      </c>
      <c r="C84" s="19"/>
      <c r="D84" s="19"/>
      <c r="E84" s="19"/>
      <c r="F84" s="19"/>
      <c r="G84" s="19"/>
      <c r="H84" s="19"/>
      <c r="I84" s="19"/>
      <c r="J84" s="19"/>
      <c r="K84" s="19"/>
      <c r="L84" s="8"/>
      <c r="M84" s="8"/>
    </row>
    <row r="85" spans="1:13" ht="31.5">
      <c r="A85" s="2"/>
      <c r="B85" s="2" t="s">
        <v>60</v>
      </c>
      <c r="C85" s="19" t="s">
        <v>44</v>
      </c>
      <c r="D85" s="19" t="s">
        <v>45</v>
      </c>
      <c r="E85" s="19"/>
      <c r="F85" s="19">
        <v>1</v>
      </c>
      <c r="G85" s="8">
        <f>E85+F85</f>
        <v>1</v>
      </c>
      <c r="H85" s="19"/>
      <c r="I85" s="19">
        <v>1</v>
      </c>
      <c r="J85" s="19">
        <f>I85</f>
        <v>1</v>
      </c>
      <c r="K85" s="19"/>
      <c r="L85" s="8">
        <f>F85-I85</f>
        <v>0</v>
      </c>
      <c r="M85" s="8">
        <f>G85-J85</f>
        <v>0</v>
      </c>
    </row>
    <row r="86" spans="1:13" ht="63">
      <c r="A86" s="2"/>
      <c r="B86" s="2" t="s">
        <v>70</v>
      </c>
      <c r="C86" s="19" t="s">
        <v>58</v>
      </c>
      <c r="D86" s="19" t="s">
        <v>47</v>
      </c>
      <c r="E86" s="19"/>
      <c r="F86" s="8">
        <f>F81/F90</f>
        <v>27.067199890073965</v>
      </c>
      <c r="G86" s="8">
        <f>E86+F86</f>
        <v>27.067199890073965</v>
      </c>
      <c r="H86" s="19"/>
      <c r="I86" s="19">
        <v>27</v>
      </c>
      <c r="J86" s="19">
        <f>I86</f>
        <v>27</v>
      </c>
      <c r="K86" s="19"/>
      <c r="L86" s="8">
        <f>F86-I86</f>
        <v>0.06719989007396521</v>
      </c>
      <c r="M86" s="8">
        <f>G86-J86</f>
        <v>0.06719989007396521</v>
      </c>
    </row>
    <row r="87" spans="1:13" ht="15.75" customHeight="1">
      <c r="A87" s="2"/>
      <c r="B87" s="28" t="s">
        <v>79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.75">
      <c r="A88" s="19">
        <v>3</v>
      </c>
      <c r="B88" s="2" t="s">
        <v>11</v>
      </c>
      <c r="C88" s="19"/>
      <c r="D88" s="19"/>
      <c r="E88" s="19"/>
      <c r="F88" s="19"/>
      <c r="G88" s="19"/>
      <c r="H88" s="19"/>
      <c r="I88" s="19"/>
      <c r="J88" s="19">
        <f>I88</f>
        <v>0</v>
      </c>
      <c r="K88" s="19"/>
      <c r="L88" s="8">
        <f aca="true" t="shared" si="0" ref="L88:M90">F88-I88</f>
        <v>0</v>
      </c>
      <c r="M88" s="8">
        <f t="shared" si="0"/>
        <v>0</v>
      </c>
    </row>
    <row r="89" spans="1:13" ht="78.75">
      <c r="A89" s="19"/>
      <c r="B89" s="2" t="s">
        <v>64</v>
      </c>
      <c r="C89" s="19" t="s">
        <v>46</v>
      </c>
      <c r="D89" s="19" t="s">
        <v>47</v>
      </c>
      <c r="E89" s="19"/>
      <c r="F89" s="19">
        <v>20129899</v>
      </c>
      <c r="G89" s="19">
        <f>E89+F89</f>
        <v>20129899</v>
      </c>
      <c r="H89" s="19"/>
      <c r="I89" s="19">
        <f>F89</f>
        <v>20129899</v>
      </c>
      <c r="J89" s="19">
        <f>I89</f>
        <v>20129899</v>
      </c>
      <c r="K89" s="19"/>
      <c r="L89" s="8">
        <f t="shared" si="0"/>
        <v>0</v>
      </c>
      <c r="M89" s="8">
        <f t="shared" si="0"/>
        <v>0</v>
      </c>
    </row>
    <row r="90" spans="1:13" ht="63">
      <c r="A90" s="19"/>
      <c r="B90" s="2" t="s">
        <v>65</v>
      </c>
      <c r="C90" s="19" t="s">
        <v>61</v>
      </c>
      <c r="D90" s="19" t="s">
        <v>47</v>
      </c>
      <c r="E90" s="19"/>
      <c r="F90" s="8">
        <f>F89/F82</f>
        <v>66501.15295672283</v>
      </c>
      <c r="G90" s="8">
        <f>G89/G82</f>
        <v>66501.15295672283</v>
      </c>
      <c r="H90" s="19"/>
      <c r="I90" s="8">
        <f>F90</f>
        <v>66501.15295672283</v>
      </c>
      <c r="J90" s="8">
        <f>I90</f>
        <v>66501.15295672283</v>
      </c>
      <c r="K90" s="19"/>
      <c r="L90" s="8">
        <f t="shared" si="0"/>
        <v>0</v>
      </c>
      <c r="M90" s="8">
        <f t="shared" si="0"/>
        <v>0</v>
      </c>
    </row>
    <row r="91" spans="1:13" ht="15.75" customHeight="1">
      <c r="A91" s="19"/>
      <c r="B91" s="28" t="s">
        <v>79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5.75">
      <c r="A92" s="19">
        <v>4</v>
      </c>
      <c r="B92" s="2" t="s">
        <v>12</v>
      </c>
      <c r="C92" s="19"/>
      <c r="D92" s="19"/>
      <c r="E92" s="19"/>
      <c r="F92" s="19"/>
      <c r="G92" s="19"/>
      <c r="H92" s="19"/>
      <c r="I92" s="19"/>
      <c r="J92" s="19"/>
      <c r="K92" s="19"/>
      <c r="L92" s="8"/>
      <c r="M92" s="8"/>
    </row>
    <row r="93" spans="1:14" ht="31.5">
      <c r="A93" s="2"/>
      <c r="B93" s="2" t="s">
        <v>62</v>
      </c>
      <c r="C93" s="19" t="s">
        <v>48</v>
      </c>
      <c r="D93" s="19" t="s">
        <v>47</v>
      </c>
      <c r="E93" s="19"/>
      <c r="F93" s="9">
        <v>34</v>
      </c>
      <c r="G93" s="9">
        <f>E93+F93</f>
        <v>34</v>
      </c>
      <c r="H93" s="19"/>
      <c r="I93" s="19">
        <v>34</v>
      </c>
      <c r="J93" s="19">
        <f>I93</f>
        <v>34</v>
      </c>
      <c r="K93" s="19"/>
      <c r="L93" s="8">
        <f>F93-I93</f>
        <v>0</v>
      </c>
      <c r="M93" s="8">
        <f>G93-J93</f>
        <v>0</v>
      </c>
      <c r="N93" s="20"/>
    </row>
    <row r="94" spans="1:14" ht="38.25" customHeight="1">
      <c r="A94" s="2"/>
      <c r="B94" s="45" t="s">
        <v>77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20"/>
    </row>
    <row r="95" spans="1:14" ht="15.75" customHeight="1">
      <c r="A95" s="2"/>
      <c r="B95" s="45" t="s">
        <v>82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20"/>
    </row>
    <row r="96" spans="1:14" ht="140.25">
      <c r="A96" s="2"/>
      <c r="B96" s="10" t="s">
        <v>69</v>
      </c>
      <c r="C96" s="7"/>
      <c r="D96" s="7"/>
      <c r="E96" s="19"/>
      <c r="F96" s="19"/>
      <c r="G96" s="19"/>
      <c r="H96" s="19"/>
      <c r="I96" s="19"/>
      <c r="J96" s="19"/>
      <c r="K96" s="19"/>
      <c r="L96" s="8"/>
      <c r="M96" s="8"/>
      <c r="N96" s="20"/>
    </row>
    <row r="97" spans="1:13" ht="15.75">
      <c r="A97" s="19">
        <v>1</v>
      </c>
      <c r="B97" s="2" t="s">
        <v>9</v>
      </c>
      <c r="C97" s="19"/>
      <c r="D97" s="19"/>
      <c r="E97" s="19"/>
      <c r="F97" s="19"/>
      <c r="G97" s="19"/>
      <c r="H97" s="19"/>
      <c r="I97" s="19"/>
      <c r="J97" s="19"/>
      <c r="K97" s="19"/>
      <c r="L97" s="8"/>
      <c r="M97" s="8"/>
    </row>
    <row r="98" spans="1:13" ht="63">
      <c r="A98" s="19"/>
      <c r="B98" s="2" t="s">
        <v>63</v>
      </c>
      <c r="C98" s="19" t="s">
        <v>46</v>
      </c>
      <c r="D98" s="19" t="s">
        <v>45</v>
      </c>
      <c r="E98" s="19"/>
      <c r="F98" s="19">
        <v>4900000</v>
      </c>
      <c r="G98" s="19">
        <f>E98+F98</f>
        <v>4900000</v>
      </c>
      <c r="H98" s="19"/>
      <c r="I98" s="19">
        <v>4898403</v>
      </c>
      <c r="J98" s="19">
        <f>I98</f>
        <v>4898403</v>
      </c>
      <c r="K98" s="19"/>
      <c r="L98" s="8">
        <f>F98-I98</f>
        <v>1597</v>
      </c>
      <c r="M98" s="8">
        <f>G98-J98</f>
        <v>1597</v>
      </c>
    </row>
    <row r="99" spans="1:13" ht="63">
      <c r="A99" s="19"/>
      <c r="B99" s="2" t="s">
        <v>66</v>
      </c>
      <c r="C99" s="19" t="s">
        <v>58</v>
      </c>
      <c r="D99" s="19" t="s">
        <v>59</v>
      </c>
      <c r="E99" s="19"/>
      <c r="F99" s="19">
        <v>1226.8</v>
      </c>
      <c r="G99" s="19">
        <f>E99+F99</f>
        <v>1226.8</v>
      </c>
      <c r="H99" s="19"/>
      <c r="I99" s="19">
        <f>F99</f>
        <v>1226.8</v>
      </c>
      <c r="J99" s="19">
        <f>I99</f>
        <v>1226.8</v>
      </c>
      <c r="K99" s="19"/>
      <c r="L99" s="8">
        <f>F99-I99</f>
        <v>0</v>
      </c>
      <c r="M99" s="8">
        <f>G99-J99</f>
        <v>0</v>
      </c>
    </row>
    <row r="100" spans="1:13" ht="15.75">
      <c r="A100" s="19"/>
      <c r="B100" s="28" t="s">
        <v>79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5.75">
      <c r="A101" s="19">
        <v>2</v>
      </c>
      <c r="B101" s="2" t="s">
        <v>10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8"/>
      <c r="M101" s="8"/>
    </row>
    <row r="102" spans="1:13" ht="31.5">
      <c r="A102" s="2"/>
      <c r="B102" s="2" t="s">
        <v>60</v>
      </c>
      <c r="C102" s="19" t="s">
        <v>44</v>
      </c>
      <c r="D102" s="19" t="s">
        <v>45</v>
      </c>
      <c r="E102" s="19"/>
      <c r="F102" s="19">
        <v>1</v>
      </c>
      <c r="G102" s="8">
        <f>E102+F102</f>
        <v>1</v>
      </c>
      <c r="H102" s="19"/>
      <c r="I102" s="19">
        <v>1</v>
      </c>
      <c r="J102" s="19">
        <f>I102</f>
        <v>1</v>
      </c>
      <c r="K102" s="19"/>
      <c r="L102" s="8">
        <f>F102-I102</f>
        <v>0</v>
      </c>
      <c r="M102" s="8">
        <f>G102-J102</f>
        <v>0</v>
      </c>
    </row>
    <row r="103" spans="1:13" ht="63">
      <c r="A103" s="2"/>
      <c r="B103" s="2" t="s">
        <v>70</v>
      </c>
      <c r="C103" s="19" t="s">
        <v>58</v>
      </c>
      <c r="D103" s="19" t="s">
        <v>47</v>
      </c>
      <c r="E103" s="19"/>
      <c r="F103" s="8">
        <f>F98/F107</f>
        <v>387.9146904139644</v>
      </c>
      <c r="G103" s="8">
        <f>E103+F103</f>
        <v>387.9146904139644</v>
      </c>
      <c r="H103" s="19"/>
      <c r="I103" s="19">
        <v>388</v>
      </c>
      <c r="J103" s="19">
        <f>I103</f>
        <v>388</v>
      </c>
      <c r="K103" s="19"/>
      <c r="L103" s="8">
        <f>F103-I103</f>
        <v>-0.08530958603557792</v>
      </c>
      <c r="M103" s="8">
        <f>G103-J103</f>
        <v>-0.08530958603557792</v>
      </c>
    </row>
    <row r="104" spans="1:13" ht="15.75" customHeight="1">
      <c r="A104" s="2"/>
      <c r="B104" s="28" t="s">
        <v>79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5.75">
      <c r="A105" s="19">
        <v>3</v>
      </c>
      <c r="B105" s="2" t="s">
        <v>11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8"/>
      <c r="M105" s="8"/>
    </row>
    <row r="106" spans="1:13" ht="78.75">
      <c r="A106" s="19"/>
      <c r="B106" s="2" t="s">
        <v>64</v>
      </c>
      <c r="C106" s="19" t="s">
        <v>46</v>
      </c>
      <c r="D106" s="19" t="s">
        <v>47</v>
      </c>
      <c r="E106" s="19"/>
      <c r="F106" s="19">
        <v>15496500</v>
      </c>
      <c r="G106" s="19">
        <f>E106+F106</f>
        <v>15496500</v>
      </c>
      <c r="H106" s="19"/>
      <c r="I106" s="19">
        <f>F106</f>
        <v>15496500</v>
      </c>
      <c r="J106" s="19">
        <f>I106</f>
        <v>15496500</v>
      </c>
      <c r="K106" s="19"/>
      <c r="L106" s="8">
        <f>F106-I106</f>
        <v>0</v>
      </c>
      <c r="M106" s="8">
        <f>G106-J106</f>
        <v>0</v>
      </c>
    </row>
    <row r="107" spans="1:13" ht="63">
      <c r="A107" s="19"/>
      <c r="B107" s="2" t="s">
        <v>65</v>
      </c>
      <c r="C107" s="19" t="s">
        <v>61</v>
      </c>
      <c r="D107" s="19" t="s">
        <v>47</v>
      </c>
      <c r="E107" s="19"/>
      <c r="F107" s="8">
        <f>F106/F99</f>
        <v>12631.643299641344</v>
      </c>
      <c r="G107" s="8">
        <f>G106/G99</f>
        <v>12631.643299641344</v>
      </c>
      <c r="H107" s="19"/>
      <c r="I107" s="8">
        <f>F107</f>
        <v>12631.643299641344</v>
      </c>
      <c r="J107" s="19">
        <f>I107</f>
        <v>12631.643299641344</v>
      </c>
      <c r="K107" s="19"/>
      <c r="L107" s="8">
        <f>F107-I107</f>
        <v>0</v>
      </c>
      <c r="M107" s="8">
        <f>G107-J107</f>
        <v>0</v>
      </c>
    </row>
    <row r="108" spans="1:13" ht="15.75" customHeight="1">
      <c r="A108" s="19"/>
      <c r="B108" s="28" t="s">
        <v>79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15.75">
      <c r="A109" s="19">
        <v>4</v>
      </c>
      <c r="B109" s="2" t="s">
        <v>12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8"/>
      <c r="M109" s="8"/>
    </row>
    <row r="110" spans="1:13" ht="31.5">
      <c r="A110" s="2"/>
      <c r="B110" s="2" t="s">
        <v>62</v>
      </c>
      <c r="C110" s="19" t="s">
        <v>48</v>
      </c>
      <c r="D110" s="19" t="s">
        <v>47</v>
      </c>
      <c r="E110" s="19"/>
      <c r="F110" s="9">
        <v>84</v>
      </c>
      <c r="G110" s="9">
        <f>E110+F110</f>
        <v>84</v>
      </c>
      <c r="H110" s="19"/>
      <c r="I110" s="19">
        <v>84</v>
      </c>
      <c r="J110" s="19">
        <f>I110</f>
        <v>84</v>
      </c>
      <c r="K110" s="19"/>
      <c r="L110" s="8">
        <f>F110-I110</f>
        <v>0</v>
      </c>
      <c r="M110" s="8">
        <f>G110-J110</f>
        <v>0</v>
      </c>
    </row>
    <row r="111" spans="1:13" ht="45" customHeight="1">
      <c r="A111" s="32" t="s">
        <v>77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21.75" customHeight="1">
      <c r="A112" s="32" t="s">
        <v>82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ht="15.75">
      <c r="A113" s="1"/>
    </row>
    <row r="114" spans="1:13" ht="26.25" customHeight="1">
      <c r="A114" s="4" t="s">
        <v>38</v>
      </c>
      <c r="B114" s="4"/>
      <c r="C114" s="4"/>
      <c r="D114" s="4"/>
      <c r="G114" s="33" t="s">
        <v>80</v>
      </c>
      <c r="H114" s="33"/>
      <c r="I114" s="33"/>
      <c r="J114" s="33"/>
      <c r="K114" s="33"/>
      <c r="L114" s="33"/>
      <c r="M114" s="33"/>
    </row>
    <row r="115" spans="1:4" ht="6.75" customHeight="1">
      <c r="A115" s="24" t="s">
        <v>39</v>
      </c>
      <c r="B115" s="24"/>
      <c r="C115" s="24"/>
      <c r="D115" s="24"/>
    </row>
    <row r="116" spans="1:4" ht="19.5" customHeight="1">
      <c r="A116" s="5" t="s">
        <v>40</v>
      </c>
      <c r="B116" s="5"/>
      <c r="C116" s="5"/>
      <c r="D116" s="5"/>
    </row>
    <row r="117" spans="1:5" ht="15.75">
      <c r="A117" s="25" t="s">
        <v>72</v>
      </c>
      <c r="B117" s="25"/>
      <c r="C117" s="25"/>
      <c r="D117" s="25"/>
      <c r="E117" s="25"/>
    </row>
    <row r="118" spans="1:13" ht="15.75">
      <c r="A118" s="25"/>
      <c r="B118" s="25"/>
      <c r="C118" s="25"/>
      <c r="D118" s="25"/>
      <c r="E118" s="25"/>
      <c r="G118" s="26"/>
      <c r="H118" s="26"/>
      <c r="J118" s="26" t="s">
        <v>73</v>
      </c>
      <c r="K118" s="26"/>
      <c r="L118" s="26"/>
      <c r="M118" s="26"/>
    </row>
    <row r="119" spans="1:13" ht="15.75" customHeight="1">
      <c r="A119" s="15"/>
      <c r="B119" s="15"/>
      <c r="C119" s="15"/>
      <c r="D119" s="15"/>
      <c r="E119" s="15"/>
      <c r="J119" s="27" t="s">
        <v>27</v>
      </c>
      <c r="K119" s="27"/>
      <c r="L119" s="27"/>
      <c r="M119" s="27"/>
    </row>
    <row r="120" spans="1:13" ht="43.5" customHeight="1">
      <c r="A120" s="25" t="s">
        <v>74</v>
      </c>
      <c r="B120" s="25"/>
      <c r="C120" s="25"/>
      <c r="D120" s="25"/>
      <c r="E120" s="25"/>
      <c r="G120" s="26"/>
      <c r="H120" s="26"/>
      <c r="J120" s="26" t="s">
        <v>75</v>
      </c>
      <c r="K120" s="26"/>
      <c r="L120" s="26"/>
      <c r="M120" s="26"/>
    </row>
    <row r="121" spans="1:13" ht="15.75" customHeight="1">
      <c r="A121" s="25"/>
      <c r="B121" s="25"/>
      <c r="C121" s="25"/>
      <c r="D121" s="25"/>
      <c r="E121" s="25"/>
      <c r="J121" s="27" t="s">
        <v>27</v>
      </c>
      <c r="K121" s="27"/>
      <c r="L121" s="27"/>
      <c r="M121" s="27"/>
    </row>
    <row r="123" spans="2:13" ht="22.5" customHeight="1"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</sheetData>
  <sheetProtection/>
  <mergeCells count="77">
    <mergeCell ref="B104:M104"/>
    <mergeCell ref="B108:M108"/>
    <mergeCell ref="B94:M94"/>
    <mergeCell ref="B95:M95"/>
    <mergeCell ref="B77:M77"/>
    <mergeCell ref="B78:M78"/>
    <mergeCell ref="B61:M61"/>
    <mergeCell ref="B91:M91"/>
    <mergeCell ref="B100:M100"/>
    <mergeCell ref="B87:M87"/>
    <mergeCell ref="J1:M4"/>
    <mergeCell ref="B70:M70"/>
    <mergeCell ref="B74:M74"/>
    <mergeCell ref="E25:G25"/>
    <mergeCell ref="H25:J25"/>
    <mergeCell ref="A11:A12"/>
    <mergeCell ref="Q25:S25"/>
    <mergeCell ref="T25:V25"/>
    <mergeCell ref="E10:M10"/>
    <mergeCell ref="A7:A8"/>
    <mergeCell ref="A9:A10"/>
    <mergeCell ref="A13:M13"/>
    <mergeCell ref="B20:M20"/>
    <mergeCell ref="B21:M21"/>
    <mergeCell ref="A25:A26"/>
    <mergeCell ref="W25:Y25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K25:M25"/>
    <mergeCell ref="B25:D26"/>
    <mergeCell ref="E17:M17"/>
    <mergeCell ref="J120:M120"/>
    <mergeCell ref="B36:D36"/>
    <mergeCell ref="B27:D27"/>
    <mergeCell ref="B28:D28"/>
    <mergeCell ref="B29:D29"/>
    <mergeCell ref="A111:M111"/>
    <mergeCell ref="B37:D37"/>
    <mergeCell ref="A41:A42"/>
    <mergeCell ref="B41:B42"/>
    <mergeCell ref="B83:M83"/>
    <mergeCell ref="A30:M30"/>
    <mergeCell ref="A32:M32"/>
    <mergeCell ref="A33:B33"/>
    <mergeCell ref="A34:A35"/>
    <mergeCell ref="B34:D35"/>
    <mergeCell ref="E34:G34"/>
    <mergeCell ref="H34:J34"/>
    <mergeCell ref="K34:M34"/>
    <mergeCell ref="D41:D42"/>
    <mergeCell ref="E41:G41"/>
    <mergeCell ref="H41:J41"/>
    <mergeCell ref="K41:M41"/>
    <mergeCell ref="C41:C42"/>
    <mergeCell ref="B49:M49"/>
    <mergeCell ref="B53:M53"/>
    <mergeCell ref="B57:M57"/>
    <mergeCell ref="B66:M66"/>
    <mergeCell ref="A120:E121"/>
    <mergeCell ref="G120:H120"/>
    <mergeCell ref="J121:M121"/>
    <mergeCell ref="A112:M112"/>
    <mergeCell ref="G114:M114"/>
    <mergeCell ref="B60:M60"/>
    <mergeCell ref="A115:D115"/>
    <mergeCell ref="A117:E118"/>
    <mergeCell ref="G118:H118"/>
    <mergeCell ref="J118:M118"/>
    <mergeCell ref="J119:M119"/>
    <mergeCell ref="B123:M123"/>
  </mergeCells>
  <printOptions/>
  <pageMargins left="0.15748031496062992" right="0.15748031496062992" top="0.35433070866141736" bottom="0.31496062992125984" header="0.31496062992125984" footer="0.31496062992125984"/>
  <pageSetup horizontalDpi="600" verticalDpi="600" orientation="landscape" paperSize="9" scale="90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Гаман Віра Миколаївна</cp:lastModifiedBy>
  <cp:lastPrinted>2021-02-04T12:29:44Z</cp:lastPrinted>
  <dcterms:created xsi:type="dcterms:W3CDTF">2018-12-28T08:43:53Z</dcterms:created>
  <dcterms:modified xsi:type="dcterms:W3CDTF">2021-02-10T15:02:07Z</dcterms:modified>
  <cp:category/>
  <cp:version/>
  <cp:contentType/>
  <cp:contentStatus/>
</cp:coreProperties>
</file>