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80" windowHeight="9075" activeTab="0"/>
  </bookViews>
  <sheets>
    <sheet name="звіт за 2020" sheetId="1" r:id="rId1"/>
  </sheets>
  <definedNames>
    <definedName name="_xlnm.Print_Area" localSheetId="0">'звіт за 2020'!$A$1:$M$92</definedName>
  </definedNames>
  <calcPr fullCalcOnLoad="1"/>
</workbook>
</file>

<file path=xl/sharedStrings.xml><?xml version="1.0" encoding="utf-8"?>
<sst xmlns="http://schemas.openxmlformats.org/spreadsheetml/2006/main" count="149" uniqueCount="81">
  <si>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</si>
  <si>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</si>
  <si>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</si>
  <si>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</si>
  <si>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</si>
  <si>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</si>
  <si>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</si>
  <si>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</si>
  <si>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</si>
  <si>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</si>
  <si>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</si>
  <si>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</si>
  <si>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</si>
  <si>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</si>
  <si>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</si>
  <si>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</si>
  <si>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</si>
  <si>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</si>
  <si>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</si>
  <si>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</si>
  <si>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</si>
  <si>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</si>
  <si>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</si>
  <si>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</si>
  <si>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</si>
  <si>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</si>
  <si>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</si>
  <si>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</si>
  <si>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</si>
  <si>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</si>
  <si>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</si>
  <si>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</si>
  <si>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</si>
  <si>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</si>
  <si>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</si>
  <si>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</si>
  <si>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</si>
  <si>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</si>
  <si>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</si>
  <si>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</si>
  <si>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</si>
  <si>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</si>
  <si>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</si>
  <si>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</si>
  <si>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</si>
  <si>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Управління капітального будівництва департаменту архітектури, містобудування та земельних ресурсів</t>
  </si>
  <si>
    <t>Обсяг будівництва (загальна площа)</t>
  </si>
  <si>
    <t>кв.м</t>
  </si>
  <si>
    <t>проектна документація</t>
  </si>
  <si>
    <t>кількість об'єктів</t>
  </si>
  <si>
    <t>од.</t>
  </si>
  <si>
    <t>рішення сесії</t>
  </si>
  <si>
    <t>грн.</t>
  </si>
  <si>
    <t>розрахунок</t>
  </si>
  <si>
    <t>рівень готовності</t>
  </si>
  <si>
    <t>%</t>
  </si>
  <si>
    <t>Реалізація інших заходів щодо соціально-економічного розвитку територій</t>
  </si>
  <si>
    <t>Реалізація державної політики у сфері дошкільної та початкової освіти</t>
  </si>
  <si>
    <t>Забезпечення розвитку інфраструктури міста Хмельницького</t>
  </si>
  <si>
    <t>Забезпечення будівництва навчальних закладів</t>
  </si>
  <si>
    <t>Будівництво навчальних закладів</t>
  </si>
  <si>
    <t>Програма економічного та соціального розвитку міста Хмельницького на 2020 рік</t>
  </si>
  <si>
    <t>Обсяг видатків на будівництво</t>
  </si>
  <si>
    <t>площа, яку планується побудувати</t>
  </si>
  <si>
    <t>середні витрати на об'єкт будівництва</t>
  </si>
  <si>
    <t>середні витрати на будівництво 1 кв. м</t>
  </si>
  <si>
    <t>грн./кв.м</t>
  </si>
  <si>
    <t xml:space="preserve">Забезпечення будівництва </t>
  </si>
  <si>
    <t xml:space="preserve">Будівництво навчально-виховного комплексу на вул. Залізняка, 32 в м. Хмельницькому </t>
  </si>
  <si>
    <t>Будівництво дошкільного навчального закладу на 120 місць по провулку Шостаковича, 28-А в м. Хмельницькому</t>
  </si>
  <si>
    <t>про виконання паспорта бюджетної програми місцевого бюджету на 2020 рік</t>
  </si>
  <si>
    <t>Пояснення щодо причин розбіжностей між фактичними та затвердженими результативними показниками: Розбіжності за рахунок економії бюджетних коштів.</t>
  </si>
  <si>
    <t>Пояснення щодо причин розбіжностей між фактичними та затвердженими результативними показниками: Розбіжність між фактичними та затвердженими показниками виникла за рахунок економії бюджетних коштів</t>
  </si>
  <si>
    <t>Аналіз стану виконання результативних показників: Результативні показники на 2020 рік виконані.</t>
  </si>
  <si>
    <t>Начальник управління капітального будівництва</t>
  </si>
  <si>
    <t>Т.М. Поліщук</t>
  </si>
  <si>
    <t>Заступник начальника управління</t>
  </si>
  <si>
    <t>В.М.Гаман</t>
  </si>
  <si>
    <t>Пояснення щодо причин розбіжностей між фактичними та затвердженими результативними показниками: Проєктна загальна  площа - 1320,18 кв.м, за даними інвентаризації  - 1294,6 кв.м. Відхилення виникло у зв'язку з відмінностями механізму інвентаризації нерухомого майна  від механізму визначення площ при розробленні проектної документації згідно ДБНів для відповідних видів будівель та споруд. В сертифікаті готовності об'єкта до експлуатації зазначається проінвентаризована площа, у відповідності до технічного паспорта.</t>
  </si>
  <si>
    <t>Аналіз стану виконання результативних показників. Бюджетна програма виконана в повному обсязі.  Об'єкт зданий в експлуатацію.</t>
  </si>
  <si>
    <t>0443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</si>
</sst>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0"/>
    <numFmt numFmtId="179" formatCode="0.000"/>
    <numFmt numFmtId="180" formatCode="0.0000000"/>
    <numFmt numFmtId="181" formatCode="0.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27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vertical="top"/>
    </xf>
    <xf numFmtId="1" fontId="41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3" fillId="0" borderId="10" xfId="33" applyFont="1" applyBorder="1" applyAlignment="1">
      <alignment horizontal="left" vertical="center" wrapText="1"/>
      <protection/>
    </xf>
    <xf numFmtId="49" fontId="46" fillId="0" borderId="11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vertical="top" wrapText="1"/>
    </xf>
    <xf numFmtId="0" fontId="41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3" fillId="0" borderId="10" xfId="33" applyFont="1" applyFill="1" applyBorder="1" applyAlignment="1">
      <alignment horizontal="center" vertical="center" wrapText="1"/>
      <protection/>
    </xf>
    <xf numFmtId="1" fontId="42" fillId="0" borderId="10" xfId="0" applyNumberFormat="1" applyFont="1" applyBorder="1" applyAlignment="1">
      <alignment horizontal="center" vertical="center"/>
    </xf>
    <xf numFmtId="0" fontId="42" fillId="0" borderId="0" xfId="0" applyFont="1" applyFill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/>
    </xf>
    <xf numFmtId="1" fontId="42" fillId="0" borderId="1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left" vertical="top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left"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/>
    </xf>
    <xf numFmtId="0" fontId="41" fillId="0" borderId="13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TableStyleLight1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2"/>
  <sheetViews>
    <sheetView tabSelected="1" zoomScalePageLayoutView="0" workbookViewId="0" topLeftCell="A79">
      <selection activeCell="C11" sqref="C11"/>
    </sheetView>
  </sheetViews>
  <sheetFormatPr defaultColWidth="9.140625" defaultRowHeight="15"/>
  <cols>
    <col min="1" max="1" width="4.421875" style="4" customWidth="1"/>
    <col min="2" max="2" width="12.28125" style="4" customWidth="1"/>
    <col min="3" max="4" width="9.140625" style="4" customWidth="1"/>
    <col min="5" max="6" width="13.00390625" style="4" customWidth="1"/>
    <col min="7" max="7" width="13.00390625" style="26" customWidth="1"/>
    <col min="8" max="13" width="13.00390625" style="4" customWidth="1"/>
    <col min="14" max="16384" width="9.140625" style="4" customWidth="1"/>
  </cols>
  <sheetData>
    <row r="1" spans="10:13" ht="15.75" customHeight="1">
      <c r="J1" s="31" t="s">
        <v>44</v>
      </c>
      <c r="K1" s="31"/>
      <c r="L1" s="31"/>
      <c r="M1" s="31"/>
    </row>
    <row r="2" spans="10:13" ht="15.75">
      <c r="J2" s="31"/>
      <c r="K2" s="31"/>
      <c r="L2" s="31"/>
      <c r="M2" s="31"/>
    </row>
    <row r="3" spans="10:13" ht="15.75">
      <c r="J3" s="31"/>
      <c r="K3" s="31"/>
      <c r="L3" s="31"/>
      <c r="M3" s="31"/>
    </row>
    <row r="4" spans="10:13" ht="15.75">
      <c r="J4" s="31"/>
      <c r="K4" s="31"/>
      <c r="L4" s="31"/>
      <c r="M4" s="31"/>
    </row>
    <row r="5" spans="1:13" ht="15.75">
      <c r="A5" s="34" t="s">
        <v>16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15.75">
      <c r="A6" s="34" t="s">
        <v>70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39.75" customHeight="1">
      <c r="A7" s="32" t="s">
        <v>0</v>
      </c>
      <c r="B7" s="17">
        <v>1500000</v>
      </c>
      <c r="C7" s="18"/>
      <c r="E7" s="43" t="s">
        <v>45</v>
      </c>
      <c r="F7" s="43"/>
      <c r="G7" s="43"/>
      <c r="H7" s="43"/>
      <c r="I7" s="43"/>
      <c r="J7" s="43"/>
      <c r="K7" s="43"/>
      <c r="L7" s="43"/>
      <c r="M7" s="43"/>
    </row>
    <row r="8" spans="1:13" ht="15" customHeight="1">
      <c r="A8" s="32"/>
      <c r="B8" s="19" t="s">
        <v>24</v>
      </c>
      <c r="C8" s="18"/>
      <c r="E8" s="41" t="s">
        <v>14</v>
      </c>
      <c r="F8" s="41"/>
      <c r="G8" s="41"/>
      <c r="H8" s="41"/>
      <c r="I8" s="41"/>
      <c r="J8" s="41"/>
      <c r="K8" s="41"/>
      <c r="L8" s="41"/>
      <c r="M8" s="41"/>
    </row>
    <row r="9" spans="1:13" ht="24" customHeight="1">
      <c r="A9" s="32" t="s">
        <v>1</v>
      </c>
      <c r="B9" s="17">
        <v>1510000</v>
      </c>
      <c r="C9" s="18"/>
      <c r="E9" s="43" t="s">
        <v>45</v>
      </c>
      <c r="F9" s="43"/>
      <c r="G9" s="43"/>
      <c r="H9" s="43"/>
      <c r="I9" s="43"/>
      <c r="J9" s="43"/>
      <c r="K9" s="43"/>
      <c r="L9" s="43"/>
      <c r="M9" s="43"/>
    </row>
    <row r="10" spans="1:13" ht="15" customHeight="1">
      <c r="A10" s="32"/>
      <c r="B10" s="19" t="s">
        <v>24</v>
      </c>
      <c r="C10" s="18"/>
      <c r="E10" s="41" t="s">
        <v>13</v>
      </c>
      <c r="F10" s="41"/>
      <c r="G10" s="41"/>
      <c r="H10" s="41"/>
      <c r="I10" s="41"/>
      <c r="J10" s="41"/>
      <c r="K10" s="41"/>
      <c r="L10" s="41"/>
      <c r="M10" s="41"/>
    </row>
    <row r="11" spans="1:13" ht="54" customHeight="1">
      <c r="A11" s="32" t="s">
        <v>2</v>
      </c>
      <c r="B11" s="17">
        <v>1517370</v>
      </c>
      <c r="C11" s="13" t="s">
        <v>80</v>
      </c>
      <c r="E11" s="40" t="s">
        <v>56</v>
      </c>
      <c r="F11" s="40"/>
      <c r="G11" s="40"/>
      <c r="H11" s="40"/>
      <c r="I11" s="40"/>
      <c r="J11" s="40"/>
      <c r="K11" s="40"/>
      <c r="L11" s="40"/>
      <c r="M11" s="40"/>
    </row>
    <row r="12" spans="1:13" ht="15" customHeight="1">
      <c r="A12" s="32"/>
      <c r="B12" s="14" t="s">
        <v>43</v>
      </c>
      <c r="C12" s="14" t="s">
        <v>3</v>
      </c>
      <c r="E12" s="41" t="s">
        <v>15</v>
      </c>
      <c r="F12" s="41"/>
      <c r="G12" s="41"/>
      <c r="H12" s="41"/>
      <c r="I12" s="41"/>
      <c r="J12" s="41"/>
      <c r="K12" s="41"/>
      <c r="L12" s="41"/>
      <c r="M12" s="41"/>
    </row>
    <row r="13" spans="1:13" ht="19.5" customHeight="1">
      <c r="A13" s="38" t="s">
        <v>28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</row>
    <row r="14" ht="15.75">
      <c r="A14" s="1"/>
    </row>
    <row r="15" spans="1:13" ht="31.5">
      <c r="A15" s="3" t="s">
        <v>23</v>
      </c>
      <c r="B15" s="35" t="s">
        <v>25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ht="15.75">
      <c r="A16" s="3"/>
      <c r="B16" s="42" t="s">
        <v>57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ht="15.75">
      <c r="A17" s="3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ht="15.75">
      <c r="A18" s="1"/>
    </row>
    <row r="19" spans="1:6" ht="15.75">
      <c r="A19" s="5" t="s">
        <v>29</v>
      </c>
      <c r="F19" s="21" t="s">
        <v>58</v>
      </c>
    </row>
    <row r="20" ht="15.75">
      <c r="A20" s="2"/>
    </row>
    <row r="21" ht="15.75">
      <c r="A21" s="5" t="s">
        <v>30</v>
      </c>
    </row>
    <row r="22" ht="15.75">
      <c r="A22" s="1"/>
    </row>
    <row r="23" spans="1:13" ht="32.25" customHeight="1">
      <c r="A23" s="3" t="s">
        <v>23</v>
      </c>
      <c r="B23" s="35" t="s">
        <v>5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 ht="15.75">
      <c r="A24" s="3">
        <v>1</v>
      </c>
      <c r="B24" s="42" t="s">
        <v>59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</row>
    <row r="25" spans="1:13" ht="15.75">
      <c r="A25" s="3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ht="15.75">
      <c r="A26" s="1"/>
    </row>
    <row r="27" ht="15.75">
      <c r="A27" s="5" t="s">
        <v>31</v>
      </c>
    </row>
    <row r="28" ht="15.75">
      <c r="M28" s="2" t="s">
        <v>26</v>
      </c>
    </row>
    <row r="29" ht="15.75">
      <c r="A29" s="1"/>
    </row>
    <row r="30" spans="1:26" ht="30" customHeight="1">
      <c r="A30" s="35" t="s">
        <v>23</v>
      </c>
      <c r="B30" s="35" t="s">
        <v>32</v>
      </c>
      <c r="C30" s="35"/>
      <c r="D30" s="35"/>
      <c r="E30" s="35" t="s">
        <v>17</v>
      </c>
      <c r="F30" s="35"/>
      <c r="G30" s="35"/>
      <c r="H30" s="35" t="s">
        <v>33</v>
      </c>
      <c r="I30" s="35"/>
      <c r="J30" s="35"/>
      <c r="K30" s="35" t="s">
        <v>18</v>
      </c>
      <c r="L30" s="35"/>
      <c r="M30" s="35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33" customHeight="1">
      <c r="A31" s="35"/>
      <c r="B31" s="35"/>
      <c r="C31" s="35"/>
      <c r="D31" s="35"/>
      <c r="E31" s="3" t="s">
        <v>19</v>
      </c>
      <c r="F31" s="3" t="s">
        <v>20</v>
      </c>
      <c r="G31" s="27" t="s">
        <v>21</v>
      </c>
      <c r="H31" s="3" t="s">
        <v>19</v>
      </c>
      <c r="I31" s="3" t="s">
        <v>20</v>
      </c>
      <c r="J31" s="3" t="s">
        <v>21</v>
      </c>
      <c r="K31" s="3" t="s">
        <v>19</v>
      </c>
      <c r="L31" s="3" t="s">
        <v>20</v>
      </c>
      <c r="M31" s="3" t="s">
        <v>21</v>
      </c>
      <c r="R31" s="6"/>
      <c r="S31" s="6"/>
      <c r="T31" s="6"/>
      <c r="U31" s="6"/>
      <c r="V31" s="6"/>
      <c r="W31" s="6"/>
      <c r="X31" s="6"/>
      <c r="Y31" s="6"/>
      <c r="Z31" s="6"/>
    </row>
    <row r="32" spans="1:26" ht="15.75">
      <c r="A32" s="3">
        <v>1</v>
      </c>
      <c r="B32" s="35">
        <v>2</v>
      </c>
      <c r="C32" s="35"/>
      <c r="D32" s="35"/>
      <c r="E32" s="3">
        <v>3</v>
      </c>
      <c r="F32" s="3">
        <v>4</v>
      </c>
      <c r="G32" s="27">
        <v>5</v>
      </c>
      <c r="H32" s="3">
        <v>6</v>
      </c>
      <c r="I32" s="3">
        <v>7</v>
      </c>
      <c r="J32" s="3">
        <v>8</v>
      </c>
      <c r="K32" s="3">
        <v>9</v>
      </c>
      <c r="L32" s="3">
        <v>10</v>
      </c>
      <c r="M32" s="3">
        <v>11</v>
      </c>
      <c r="R32" s="6"/>
      <c r="S32" s="6"/>
      <c r="T32" s="6"/>
      <c r="U32" s="6"/>
      <c r="V32" s="6"/>
      <c r="W32" s="6"/>
      <c r="X32" s="6"/>
      <c r="Y32" s="6"/>
      <c r="Z32" s="6"/>
    </row>
    <row r="33" spans="1:26" ht="36" customHeight="1">
      <c r="A33" s="15">
        <v>1</v>
      </c>
      <c r="B33" s="47" t="s">
        <v>60</v>
      </c>
      <c r="C33" s="48"/>
      <c r="D33" s="49"/>
      <c r="E33" s="15"/>
      <c r="F33" s="15">
        <v>26969035</v>
      </c>
      <c r="G33" s="27">
        <f>F33</f>
        <v>26969035</v>
      </c>
      <c r="H33" s="15"/>
      <c r="I33" s="15">
        <v>26964691</v>
      </c>
      <c r="J33" s="15">
        <f>I33</f>
        <v>26964691</v>
      </c>
      <c r="K33" s="15"/>
      <c r="L33" s="15">
        <f>I33-F33</f>
        <v>-4344</v>
      </c>
      <c r="M33" s="15">
        <f>J33-G33</f>
        <v>-4344</v>
      </c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5.75">
      <c r="A34" s="3"/>
      <c r="B34" s="35" t="s">
        <v>6</v>
      </c>
      <c r="C34" s="35"/>
      <c r="D34" s="35"/>
      <c r="E34" s="3"/>
      <c r="F34" s="3">
        <f>SUM(F33)</f>
        <v>26969035</v>
      </c>
      <c r="G34" s="27">
        <f aca="true" t="shared" si="0" ref="G34:M34">SUM(G33)</f>
        <v>26969035</v>
      </c>
      <c r="H34" s="15"/>
      <c r="I34" s="15">
        <f t="shared" si="0"/>
        <v>26964691</v>
      </c>
      <c r="J34" s="15">
        <f t="shared" si="0"/>
        <v>26964691</v>
      </c>
      <c r="K34" s="15"/>
      <c r="L34" s="15">
        <f t="shared" si="0"/>
        <v>-4344</v>
      </c>
      <c r="M34" s="15">
        <f t="shared" si="0"/>
        <v>-4344</v>
      </c>
      <c r="R34" s="6"/>
      <c r="S34" s="6"/>
      <c r="T34" s="6"/>
      <c r="U34" s="6"/>
      <c r="V34" s="6"/>
      <c r="W34" s="6"/>
      <c r="X34" s="6"/>
      <c r="Y34" s="6"/>
      <c r="Z34" s="6"/>
    </row>
    <row r="35" spans="1:13" ht="32.25" customHeight="1">
      <c r="A35" s="45" t="s">
        <v>34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</row>
    <row r="36" ht="15.75">
      <c r="A36" s="1"/>
    </row>
    <row r="37" spans="1:13" ht="33" customHeight="1">
      <c r="A37" s="33" t="s">
        <v>35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ht="15.75">
      <c r="M38" s="2" t="s">
        <v>26</v>
      </c>
    </row>
    <row r="39" ht="15.75">
      <c r="A39" s="1"/>
    </row>
    <row r="40" spans="1:13" ht="31.5" customHeight="1">
      <c r="A40" s="35" t="s">
        <v>4</v>
      </c>
      <c r="B40" s="35" t="s">
        <v>36</v>
      </c>
      <c r="C40" s="35"/>
      <c r="D40" s="35"/>
      <c r="E40" s="35" t="s">
        <v>17</v>
      </c>
      <c r="F40" s="35"/>
      <c r="G40" s="35"/>
      <c r="H40" s="35" t="s">
        <v>33</v>
      </c>
      <c r="I40" s="35"/>
      <c r="J40" s="35"/>
      <c r="K40" s="35" t="s">
        <v>18</v>
      </c>
      <c r="L40" s="35"/>
      <c r="M40" s="35"/>
    </row>
    <row r="41" spans="1:13" ht="33.75" customHeight="1">
      <c r="A41" s="35"/>
      <c r="B41" s="35"/>
      <c r="C41" s="35"/>
      <c r="D41" s="35"/>
      <c r="E41" s="3" t="s">
        <v>19</v>
      </c>
      <c r="F41" s="3" t="s">
        <v>20</v>
      </c>
      <c r="G41" s="27" t="s">
        <v>21</v>
      </c>
      <c r="H41" s="3" t="s">
        <v>19</v>
      </c>
      <c r="I41" s="3" t="s">
        <v>20</v>
      </c>
      <c r="J41" s="3" t="s">
        <v>21</v>
      </c>
      <c r="K41" s="3" t="s">
        <v>19</v>
      </c>
      <c r="L41" s="3" t="s">
        <v>20</v>
      </c>
      <c r="M41" s="3" t="s">
        <v>21</v>
      </c>
    </row>
    <row r="42" spans="1:13" ht="15.75">
      <c r="A42" s="3">
        <v>1</v>
      </c>
      <c r="B42" s="35">
        <v>2</v>
      </c>
      <c r="C42" s="35"/>
      <c r="D42" s="35"/>
      <c r="E42" s="3">
        <v>3</v>
      </c>
      <c r="F42" s="3">
        <v>4</v>
      </c>
      <c r="G42" s="27">
        <v>5</v>
      </c>
      <c r="H42" s="3">
        <v>6</v>
      </c>
      <c r="I42" s="3">
        <v>7</v>
      </c>
      <c r="J42" s="3">
        <v>8</v>
      </c>
      <c r="K42" s="3">
        <v>9</v>
      </c>
      <c r="L42" s="3">
        <v>10</v>
      </c>
      <c r="M42" s="3">
        <v>11</v>
      </c>
    </row>
    <row r="43" spans="1:13" ht="49.5" customHeight="1">
      <c r="A43" s="3">
        <v>1</v>
      </c>
      <c r="B43" s="35" t="s">
        <v>61</v>
      </c>
      <c r="C43" s="35"/>
      <c r="D43" s="35"/>
      <c r="E43" s="3"/>
      <c r="F43" s="3">
        <f>F33</f>
        <v>26969035</v>
      </c>
      <c r="G43" s="27">
        <f>F43</f>
        <v>26969035</v>
      </c>
      <c r="H43" s="3"/>
      <c r="I43" s="3">
        <f>I33</f>
        <v>26964691</v>
      </c>
      <c r="J43" s="3">
        <f>I43</f>
        <v>26964691</v>
      </c>
      <c r="K43" s="3"/>
      <c r="L43" s="3">
        <f>I43-F43</f>
        <v>-4344</v>
      </c>
      <c r="M43" s="3">
        <f>J43-G43</f>
        <v>-4344</v>
      </c>
    </row>
    <row r="44" ht="15.75">
      <c r="A44" s="1"/>
    </row>
    <row r="45" ht="15.75">
      <c r="A45" s="5" t="s">
        <v>37</v>
      </c>
    </row>
    <row r="46" ht="15.75">
      <c r="A46" s="1"/>
    </row>
    <row r="47" spans="1:13" ht="29.25" customHeight="1">
      <c r="A47" s="35" t="s">
        <v>4</v>
      </c>
      <c r="B47" s="35" t="s">
        <v>22</v>
      </c>
      <c r="C47" s="35" t="s">
        <v>7</v>
      </c>
      <c r="D47" s="35" t="s">
        <v>8</v>
      </c>
      <c r="E47" s="35" t="s">
        <v>17</v>
      </c>
      <c r="F47" s="35"/>
      <c r="G47" s="35"/>
      <c r="H47" s="35" t="s">
        <v>38</v>
      </c>
      <c r="I47" s="35"/>
      <c r="J47" s="35"/>
      <c r="K47" s="35" t="s">
        <v>18</v>
      </c>
      <c r="L47" s="35"/>
      <c r="M47" s="35"/>
    </row>
    <row r="48" spans="1:13" ht="30.75" customHeight="1">
      <c r="A48" s="35"/>
      <c r="B48" s="35"/>
      <c r="C48" s="35"/>
      <c r="D48" s="35"/>
      <c r="E48" s="3" t="s">
        <v>19</v>
      </c>
      <c r="F48" s="3" t="s">
        <v>20</v>
      </c>
      <c r="G48" s="27" t="s">
        <v>21</v>
      </c>
      <c r="H48" s="3" t="s">
        <v>19</v>
      </c>
      <c r="I48" s="3" t="s">
        <v>20</v>
      </c>
      <c r="J48" s="3" t="s">
        <v>21</v>
      </c>
      <c r="K48" s="3" t="s">
        <v>19</v>
      </c>
      <c r="L48" s="3" t="s">
        <v>20</v>
      </c>
      <c r="M48" s="3" t="s">
        <v>21</v>
      </c>
    </row>
    <row r="49" spans="1:13" ht="15.75">
      <c r="A49" s="3">
        <v>1</v>
      </c>
      <c r="B49" s="3">
        <v>2</v>
      </c>
      <c r="C49" s="3">
        <v>3</v>
      </c>
      <c r="D49" s="3">
        <v>4</v>
      </c>
      <c r="E49" s="3">
        <v>5</v>
      </c>
      <c r="F49" s="3">
        <v>6</v>
      </c>
      <c r="G49" s="27">
        <v>7</v>
      </c>
      <c r="H49" s="3">
        <v>8</v>
      </c>
      <c r="I49" s="3">
        <v>9</v>
      </c>
      <c r="J49" s="3">
        <v>10</v>
      </c>
      <c r="K49" s="3">
        <v>11</v>
      </c>
      <c r="L49" s="3">
        <v>12</v>
      </c>
      <c r="M49" s="3">
        <v>13</v>
      </c>
    </row>
    <row r="50" spans="1:13" ht="63">
      <c r="A50" s="15"/>
      <c r="B50" s="11" t="s">
        <v>67</v>
      </c>
      <c r="C50" s="15"/>
      <c r="D50" s="15"/>
      <c r="E50" s="15"/>
      <c r="F50" s="15"/>
      <c r="G50" s="28"/>
      <c r="H50" s="22"/>
      <c r="I50" s="22"/>
      <c r="J50" s="22"/>
      <c r="K50" s="22"/>
      <c r="L50" s="22"/>
      <c r="M50" s="22"/>
    </row>
    <row r="51" spans="1:13" ht="114.75">
      <c r="A51" s="15"/>
      <c r="B51" s="12" t="s">
        <v>68</v>
      </c>
      <c r="C51" s="15"/>
      <c r="D51" s="15"/>
      <c r="E51" s="15"/>
      <c r="F51" s="15"/>
      <c r="G51" s="28"/>
      <c r="H51" s="22"/>
      <c r="I51" s="22"/>
      <c r="J51" s="22"/>
      <c r="K51" s="22"/>
      <c r="L51" s="22"/>
      <c r="M51" s="22"/>
    </row>
    <row r="52" spans="1:13" ht="15.75">
      <c r="A52" s="15">
        <v>1</v>
      </c>
      <c r="B52" s="15" t="s">
        <v>9</v>
      </c>
      <c r="C52" s="15"/>
      <c r="D52" s="15"/>
      <c r="E52" s="15"/>
      <c r="F52" s="15"/>
      <c r="G52" s="29"/>
      <c r="H52" s="23"/>
      <c r="I52" s="23"/>
      <c r="J52" s="23"/>
      <c r="K52" s="23"/>
      <c r="L52" s="23"/>
      <c r="M52" s="23"/>
    </row>
    <row r="53" spans="1:13" ht="63">
      <c r="A53" s="15"/>
      <c r="B53" s="15" t="s">
        <v>62</v>
      </c>
      <c r="C53" s="15" t="s">
        <v>52</v>
      </c>
      <c r="D53" s="15" t="s">
        <v>51</v>
      </c>
      <c r="E53" s="15"/>
      <c r="F53" s="15">
        <v>3900000</v>
      </c>
      <c r="G53" s="29">
        <f>F53</f>
        <v>3900000</v>
      </c>
      <c r="H53" s="23"/>
      <c r="I53" s="23">
        <v>3897792</v>
      </c>
      <c r="J53" s="23">
        <f>I53</f>
        <v>3897792</v>
      </c>
      <c r="K53" s="23"/>
      <c r="L53" s="23">
        <f>I53-F53</f>
        <v>-2208</v>
      </c>
      <c r="M53" s="23">
        <f>J53-G53</f>
        <v>-2208</v>
      </c>
    </row>
    <row r="54" spans="1:13" ht="63">
      <c r="A54" s="15"/>
      <c r="B54" s="15" t="s">
        <v>46</v>
      </c>
      <c r="C54" s="15" t="s">
        <v>47</v>
      </c>
      <c r="D54" s="15" t="s">
        <v>48</v>
      </c>
      <c r="E54" s="15"/>
      <c r="F54" s="15">
        <v>16666</v>
      </c>
      <c r="G54" s="29">
        <f aca="true" t="shared" si="1" ref="G54:G65">F54</f>
        <v>16666</v>
      </c>
      <c r="H54" s="23"/>
      <c r="I54" s="23">
        <v>16666</v>
      </c>
      <c r="J54" s="23">
        <f>I54</f>
        <v>16666</v>
      </c>
      <c r="K54" s="23"/>
      <c r="L54" s="23">
        <f>I54-F54</f>
        <v>0</v>
      </c>
      <c r="M54" s="23">
        <f>J54-G54</f>
        <v>0</v>
      </c>
    </row>
    <row r="55" spans="1:13" ht="31.5" customHeight="1">
      <c r="A55" s="51" t="s">
        <v>71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</row>
    <row r="56" spans="1:13" ht="15.75">
      <c r="A56" s="15">
        <v>2</v>
      </c>
      <c r="B56" s="15" t="s">
        <v>10</v>
      </c>
      <c r="C56" s="15"/>
      <c r="D56" s="15"/>
      <c r="E56" s="15"/>
      <c r="F56" s="15"/>
      <c r="G56" s="29"/>
      <c r="H56" s="23"/>
      <c r="I56" s="23"/>
      <c r="J56" s="23"/>
      <c r="K56" s="23"/>
      <c r="L56" s="23"/>
      <c r="M56" s="23"/>
    </row>
    <row r="57" spans="1:13" ht="31.5">
      <c r="A57" s="15"/>
      <c r="B57" s="15" t="s">
        <v>49</v>
      </c>
      <c r="C57" s="15" t="s">
        <v>50</v>
      </c>
      <c r="D57" s="15" t="s">
        <v>51</v>
      </c>
      <c r="E57" s="15"/>
      <c r="F57" s="15">
        <v>1</v>
      </c>
      <c r="G57" s="29">
        <f t="shared" si="1"/>
        <v>1</v>
      </c>
      <c r="H57" s="23"/>
      <c r="I57" s="23">
        <v>1</v>
      </c>
      <c r="J57" s="23">
        <f>I57</f>
        <v>1</v>
      </c>
      <c r="K57" s="23"/>
      <c r="L57" s="23">
        <f>I57-F57</f>
        <v>0</v>
      </c>
      <c r="M57" s="23">
        <f>J57-G57</f>
        <v>0</v>
      </c>
    </row>
    <row r="58" spans="1:13" ht="47.25">
      <c r="A58" s="15"/>
      <c r="B58" s="15" t="s">
        <v>63</v>
      </c>
      <c r="C58" s="15" t="s">
        <v>47</v>
      </c>
      <c r="D58" s="15" t="s">
        <v>53</v>
      </c>
      <c r="E58" s="15"/>
      <c r="F58" s="8">
        <v>318</v>
      </c>
      <c r="G58" s="30">
        <f t="shared" si="1"/>
        <v>318</v>
      </c>
      <c r="H58" s="23"/>
      <c r="I58" s="23">
        <v>318</v>
      </c>
      <c r="J58" s="23">
        <f>I58</f>
        <v>318</v>
      </c>
      <c r="K58" s="23"/>
      <c r="L58" s="25">
        <f>I58-F58</f>
        <v>0</v>
      </c>
      <c r="M58" s="23">
        <f>J58-G58</f>
        <v>0</v>
      </c>
    </row>
    <row r="59" spans="1:13" ht="15.75" customHeight="1">
      <c r="A59" s="44" t="s">
        <v>39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1:13" ht="31.5">
      <c r="A60" s="15">
        <v>3</v>
      </c>
      <c r="B60" s="15" t="s">
        <v>11</v>
      </c>
      <c r="C60" s="15"/>
      <c r="D60" s="15"/>
      <c r="E60" s="15"/>
      <c r="F60" s="15"/>
      <c r="G60" s="29"/>
      <c r="H60" s="23"/>
      <c r="I60" s="23"/>
      <c r="J60" s="23"/>
      <c r="K60" s="23"/>
      <c r="L60" s="23"/>
      <c r="M60" s="23"/>
    </row>
    <row r="61" spans="1:13" ht="78.75">
      <c r="A61" s="15"/>
      <c r="B61" s="15" t="s">
        <v>64</v>
      </c>
      <c r="C61" s="15" t="s">
        <v>52</v>
      </c>
      <c r="D61" s="15" t="s">
        <v>53</v>
      </c>
      <c r="E61" s="15"/>
      <c r="F61" s="15">
        <v>204203314</v>
      </c>
      <c r="G61" s="29">
        <f t="shared" si="1"/>
        <v>204203314</v>
      </c>
      <c r="H61" s="23"/>
      <c r="I61" s="23">
        <v>204203314</v>
      </c>
      <c r="J61" s="23">
        <f>I61</f>
        <v>204203314</v>
      </c>
      <c r="K61" s="23"/>
      <c r="L61" s="23">
        <f>I61-F61</f>
        <v>0</v>
      </c>
      <c r="M61" s="25">
        <f>J61-G61</f>
        <v>0</v>
      </c>
    </row>
    <row r="62" spans="1:13" ht="63">
      <c r="A62" s="15"/>
      <c r="B62" s="15" t="s">
        <v>65</v>
      </c>
      <c r="C62" s="15" t="s">
        <v>66</v>
      </c>
      <c r="D62" s="15" t="s">
        <v>53</v>
      </c>
      <c r="E62" s="15"/>
      <c r="F62" s="8">
        <f>F61/F54</f>
        <v>12252.688947557903</v>
      </c>
      <c r="G62" s="30">
        <f t="shared" si="1"/>
        <v>12252.688947557903</v>
      </c>
      <c r="H62" s="23"/>
      <c r="I62" s="23">
        <v>12253</v>
      </c>
      <c r="J62" s="23">
        <f>I62</f>
        <v>12253</v>
      </c>
      <c r="K62" s="23"/>
      <c r="L62" s="25">
        <f>I62-F62</f>
        <v>0.31105244209720695</v>
      </c>
      <c r="M62" s="25">
        <f>J62-G62</f>
        <v>0.31105244209720695</v>
      </c>
    </row>
    <row r="63" spans="1:13" ht="15.75" customHeight="1">
      <c r="A63" s="44" t="s">
        <v>39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ht="15.75">
      <c r="A64" s="15">
        <v>4</v>
      </c>
      <c r="B64" s="15" t="s">
        <v>12</v>
      </c>
      <c r="C64" s="15"/>
      <c r="D64" s="15"/>
      <c r="E64" s="15"/>
      <c r="F64" s="15"/>
      <c r="G64" s="29"/>
      <c r="H64" s="23"/>
      <c r="I64" s="23"/>
      <c r="J64" s="23"/>
      <c r="K64" s="23"/>
      <c r="L64" s="23"/>
      <c r="M64" s="23"/>
    </row>
    <row r="65" spans="1:13" ht="31.5">
      <c r="A65" s="15"/>
      <c r="B65" s="15" t="s">
        <v>54</v>
      </c>
      <c r="C65" s="15" t="s">
        <v>55</v>
      </c>
      <c r="D65" s="15" t="s">
        <v>53</v>
      </c>
      <c r="E65" s="9"/>
      <c r="F65" s="10">
        <v>46</v>
      </c>
      <c r="G65" s="29">
        <f t="shared" si="1"/>
        <v>46</v>
      </c>
      <c r="H65" s="23"/>
      <c r="I65" s="23">
        <v>46</v>
      </c>
      <c r="J65" s="23">
        <f>I65</f>
        <v>46</v>
      </c>
      <c r="K65" s="23"/>
      <c r="L65" s="23">
        <f>I65-F65</f>
        <v>0</v>
      </c>
      <c r="M65" s="23">
        <f>J65-G65</f>
        <v>0</v>
      </c>
    </row>
    <row r="66" spans="1:13" ht="36.75" customHeight="1">
      <c r="A66" s="42" t="s">
        <v>72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</row>
    <row r="67" spans="1:13" ht="15.75">
      <c r="A67" s="42" t="s">
        <v>73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</row>
    <row r="68" spans="1:13" ht="127.5">
      <c r="A68" s="15"/>
      <c r="B68" s="24" t="s">
        <v>69</v>
      </c>
      <c r="C68" s="15"/>
      <c r="D68" s="15"/>
      <c r="E68" s="15"/>
      <c r="F68" s="15"/>
      <c r="G68" s="29"/>
      <c r="H68" s="23"/>
      <c r="I68" s="23"/>
      <c r="J68" s="23"/>
      <c r="K68" s="23"/>
      <c r="L68" s="23"/>
      <c r="M68" s="23"/>
    </row>
    <row r="69" spans="1:13" ht="15.75">
      <c r="A69" s="15">
        <v>1</v>
      </c>
      <c r="B69" s="15" t="s">
        <v>9</v>
      </c>
      <c r="C69" s="15"/>
      <c r="D69" s="15"/>
      <c r="E69" s="15"/>
      <c r="F69" s="15"/>
      <c r="G69" s="29"/>
      <c r="H69" s="23"/>
      <c r="I69" s="23"/>
      <c r="J69" s="23"/>
      <c r="K69" s="23"/>
      <c r="L69" s="23"/>
      <c r="M69" s="23"/>
    </row>
    <row r="70" spans="1:13" ht="63">
      <c r="A70" s="15"/>
      <c r="B70" s="15" t="s">
        <v>62</v>
      </c>
      <c r="C70" s="15" t="s">
        <v>52</v>
      </c>
      <c r="D70" s="15" t="s">
        <v>51</v>
      </c>
      <c r="E70" s="15"/>
      <c r="F70" s="15">
        <v>23069035</v>
      </c>
      <c r="G70" s="29">
        <f>F70</f>
        <v>23069035</v>
      </c>
      <c r="H70" s="23"/>
      <c r="I70" s="23">
        <v>23066899</v>
      </c>
      <c r="J70" s="23">
        <f>I70</f>
        <v>23066899</v>
      </c>
      <c r="K70" s="23"/>
      <c r="L70" s="23">
        <f>I70-F70</f>
        <v>-2136</v>
      </c>
      <c r="M70" s="23">
        <f>J70-G70</f>
        <v>-2136</v>
      </c>
    </row>
    <row r="71" spans="1:13" ht="63">
      <c r="A71" s="15"/>
      <c r="B71" s="15" t="s">
        <v>46</v>
      </c>
      <c r="C71" s="15" t="s">
        <v>47</v>
      </c>
      <c r="D71" s="15" t="s">
        <v>48</v>
      </c>
      <c r="E71" s="15"/>
      <c r="F71" s="15">
        <v>1320.18</v>
      </c>
      <c r="G71" s="29">
        <f aca="true" t="shared" si="2" ref="G71:G81">F71</f>
        <v>1320.18</v>
      </c>
      <c r="H71" s="23"/>
      <c r="I71" s="23">
        <v>1294.6</v>
      </c>
      <c r="J71" s="23">
        <f aca="true" t="shared" si="3" ref="J71:J81">I71</f>
        <v>1294.6</v>
      </c>
      <c r="K71" s="23"/>
      <c r="L71" s="29">
        <f aca="true" t="shared" si="4" ref="L71:L81">I71-F71</f>
        <v>-25.580000000000155</v>
      </c>
      <c r="M71" s="23">
        <f aca="true" t="shared" si="5" ref="M71:M81">J71-G71</f>
        <v>-25.580000000000155</v>
      </c>
    </row>
    <row r="72" spans="1:13" ht="66" customHeight="1">
      <c r="A72" s="51" t="s">
        <v>78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1:13" ht="15.75">
      <c r="A73" s="15">
        <v>2</v>
      </c>
      <c r="B73" s="15" t="s">
        <v>10</v>
      </c>
      <c r="C73" s="15"/>
      <c r="D73" s="15"/>
      <c r="E73" s="15"/>
      <c r="F73" s="15"/>
      <c r="G73" s="29"/>
      <c r="H73" s="23"/>
      <c r="I73" s="23"/>
      <c r="J73" s="23"/>
      <c r="K73" s="23"/>
      <c r="L73" s="23"/>
      <c r="M73" s="23"/>
    </row>
    <row r="74" spans="1:13" ht="31.5">
      <c r="A74" s="15"/>
      <c r="B74" s="15" t="s">
        <v>49</v>
      </c>
      <c r="C74" s="15" t="s">
        <v>50</v>
      </c>
      <c r="D74" s="15" t="s">
        <v>51</v>
      </c>
      <c r="E74" s="15"/>
      <c r="F74" s="15">
        <v>1</v>
      </c>
      <c r="G74" s="29">
        <f t="shared" si="2"/>
        <v>1</v>
      </c>
      <c r="H74" s="23"/>
      <c r="I74" s="23">
        <v>1</v>
      </c>
      <c r="J74" s="23">
        <f t="shared" si="3"/>
        <v>1</v>
      </c>
      <c r="K74" s="23"/>
      <c r="L74" s="23">
        <f t="shared" si="4"/>
        <v>0</v>
      </c>
      <c r="M74" s="23">
        <f t="shared" si="5"/>
        <v>0</v>
      </c>
    </row>
    <row r="75" spans="1:13" ht="15.75" customHeight="1">
      <c r="A75" s="44" t="s">
        <v>39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ht="31.5">
      <c r="A76" s="15">
        <v>3</v>
      </c>
      <c r="B76" s="15" t="s">
        <v>11</v>
      </c>
      <c r="C76" s="15"/>
      <c r="D76" s="15"/>
      <c r="E76" s="15"/>
      <c r="F76" s="15"/>
      <c r="G76" s="29"/>
      <c r="H76" s="23"/>
      <c r="I76" s="23"/>
      <c r="J76" s="23"/>
      <c r="K76" s="23"/>
      <c r="L76" s="23"/>
      <c r="M76" s="23"/>
    </row>
    <row r="77" spans="1:13" ht="78.75">
      <c r="A77" s="15"/>
      <c r="B77" s="15" t="s">
        <v>64</v>
      </c>
      <c r="C77" s="15" t="s">
        <v>52</v>
      </c>
      <c r="D77" s="15" t="s">
        <v>53</v>
      </c>
      <c r="E77" s="15"/>
      <c r="F77" s="15">
        <v>37315574</v>
      </c>
      <c r="G77" s="29">
        <f t="shared" si="2"/>
        <v>37315574</v>
      </c>
      <c r="H77" s="23"/>
      <c r="I77" s="23">
        <v>37315574</v>
      </c>
      <c r="J77" s="23">
        <f t="shared" si="3"/>
        <v>37315574</v>
      </c>
      <c r="K77" s="23"/>
      <c r="L77" s="23">
        <f t="shared" si="4"/>
        <v>0</v>
      </c>
      <c r="M77" s="23">
        <f t="shared" si="5"/>
        <v>0</v>
      </c>
    </row>
    <row r="78" spans="1:13" ht="63">
      <c r="A78" s="15"/>
      <c r="B78" s="15" t="s">
        <v>65</v>
      </c>
      <c r="C78" s="15" t="s">
        <v>66</v>
      </c>
      <c r="D78" s="15" t="s">
        <v>53</v>
      </c>
      <c r="E78" s="15"/>
      <c r="F78" s="8">
        <f>F77/F71</f>
        <v>28265.51985335333</v>
      </c>
      <c r="G78" s="30">
        <f t="shared" si="2"/>
        <v>28265.51985335333</v>
      </c>
      <c r="H78" s="23"/>
      <c r="I78" s="23">
        <v>28824</v>
      </c>
      <c r="J78" s="23">
        <f t="shared" si="3"/>
        <v>28824</v>
      </c>
      <c r="K78" s="23"/>
      <c r="L78" s="30">
        <f t="shared" si="4"/>
        <v>558.4801466466706</v>
      </c>
      <c r="M78" s="25">
        <f t="shared" si="5"/>
        <v>558.4801466466706</v>
      </c>
    </row>
    <row r="79" spans="1:13" ht="15.75">
      <c r="A79" s="44" t="s">
        <v>39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</row>
    <row r="80" spans="1:13" ht="15.75">
      <c r="A80" s="15">
        <v>4</v>
      </c>
      <c r="B80" s="15" t="s">
        <v>12</v>
      </c>
      <c r="C80" s="15"/>
      <c r="D80" s="15"/>
      <c r="E80" s="15"/>
      <c r="F80" s="15"/>
      <c r="G80" s="29"/>
      <c r="H80" s="23"/>
      <c r="I80" s="23"/>
      <c r="J80" s="23"/>
      <c r="K80" s="23"/>
      <c r="L80" s="23"/>
      <c r="M80" s="23"/>
    </row>
    <row r="81" spans="1:13" ht="31.5">
      <c r="A81" s="15"/>
      <c r="B81" s="15" t="s">
        <v>54</v>
      </c>
      <c r="C81" s="15" t="s">
        <v>55</v>
      </c>
      <c r="D81" s="15" t="s">
        <v>53</v>
      </c>
      <c r="E81" s="9"/>
      <c r="F81" s="10">
        <v>100</v>
      </c>
      <c r="G81" s="29">
        <f t="shared" si="2"/>
        <v>100</v>
      </c>
      <c r="H81" s="23"/>
      <c r="I81" s="23">
        <v>100</v>
      </c>
      <c r="J81" s="23">
        <f t="shared" si="3"/>
        <v>100</v>
      </c>
      <c r="K81" s="23"/>
      <c r="L81" s="23">
        <f t="shared" si="4"/>
        <v>0</v>
      </c>
      <c r="M81" s="23">
        <f t="shared" si="5"/>
        <v>0</v>
      </c>
    </row>
    <row r="82" spans="1:13" ht="15.75">
      <c r="A82" s="35" t="s">
        <v>39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ht="15.75">
      <c r="A83" s="35" t="s">
        <v>79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5" spans="1:4" ht="19.5" customHeight="1">
      <c r="A85" s="5" t="s">
        <v>40</v>
      </c>
      <c r="B85" s="5"/>
      <c r="C85" s="5"/>
      <c r="D85" s="5"/>
    </row>
    <row r="86" spans="1:4" ht="6.75" customHeight="1">
      <c r="A86" s="38" t="s">
        <v>41</v>
      </c>
      <c r="B86" s="38"/>
      <c r="C86" s="38"/>
      <c r="D86" s="38"/>
    </row>
    <row r="87" spans="1:4" ht="19.5" customHeight="1">
      <c r="A87" s="7" t="s">
        <v>42</v>
      </c>
      <c r="B87" s="7"/>
      <c r="C87" s="7"/>
      <c r="D87" s="7"/>
    </row>
    <row r="88" spans="1:5" ht="15.75">
      <c r="A88" s="37" t="s">
        <v>74</v>
      </c>
      <c r="B88" s="37"/>
      <c r="C88" s="37"/>
      <c r="D88" s="37"/>
      <c r="E88" s="37"/>
    </row>
    <row r="89" spans="1:13" ht="15.75">
      <c r="A89" s="37"/>
      <c r="B89" s="37"/>
      <c r="C89" s="37"/>
      <c r="D89" s="37"/>
      <c r="E89" s="37"/>
      <c r="G89" s="50"/>
      <c r="H89" s="50"/>
      <c r="J89" s="50" t="s">
        <v>75</v>
      </c>
      <c r="K89" s="50"/>
      <c r="L89" s="50"/>
      <c r="M89" s="50"/>
    </row>
    <row r="90" spans="1:13" ht="15.75" customHeight="1">
      <c r="A90" s="16"/>
      <c r="B90" s="16"/>
      <c r="C90" s="16"/>
      <c r="D90" s="16"/>
      <c r="E90" s="16"/>
      <c r="J90" s="36" t="s">
        <v>27</v>
      </c>
      <c r="K90" s="36"/>
      <c r="L90" s="36"/>
      <c r="M90" s="36"/>
    </row>
    <row r="91" spans="1:13" ht="43.5" customHeight="1">
      <c r="A91" s="37" t="s">
        <v>76</v>
      </c>
      <c r="B91" s="37"/>
      <c r="C91" s="37"/>
      <c r="D91" s="37"/>
      <c r="E91" s="37"/>
      <c r="G91" s="50"/>
      <c r="H91" s="50"/>
      <c r="J91" s="50" t="s">
        <v>77</v>
      </c>
      <c r="K91" s="50"/>
      <c r="L91" s="50"/>
      <c r="M91" s="50"/>
    </row>
    <row r="92" spans="1:13" ht="15.75" customHeight="1">
      <c r="A92" s="37"/>
      <c r="B92" s="37"/>
      <c r="C92" s="37"/>
      <c r="D92" s="37"/>
      <c r="E92" s="37"/>
      <c r="J92" s="36" t="s">
        <v>27</v>
      </c>
      <c r="K92" s="36"/>
      <c r="L92" s="36"/>
      <c r="M92" s="36"/>
    </row>
  </sheetData>
  <sheetProtection/>
  <mergeCells count="65">
    <mergeCell ref="A66:M66"/>
    <mergeCell ref="A67:M67"/>
    <mergeCell ref="A55:M55"/>
    <mergeCell ref="A59:M59"/>
    <mergeCell ref="A63:M63"/>
    <mergeCell ref="A72:M72"/>
    <mergeCell ref="J90:M90"/>
    <mergeCell ref="J89:M89"/>
    <mergeCell ref="J91:M91"/>
    <mergeCell ref="J92:M92"/>
    <mergeCell ref="B42:D42"/>
    <mergeCell ref="B43:D43"/>
    <mergeCell ref="A88:E89"/>
    <mergeCell ref="A91:E92"/>
    <mergeCell ref="G89:H89"/>
    <mergeCell ref="G91:H91"/>
    <mergeCell ref="B34:D34"/>
    <mergeCell ref="A35:M35"/>
    <mergeCell ref="A37:M37"/>
    <mergeCell ref="B40:D41"/>
    <mergeCell ref="K40:M40"/>
    <mergeCell ref="B33:D33"/>
    <mergeCell ref="A30:A31"/>
    <mergeCell ref="E30:G30"/>
    <mergeCell ref="H30:J30"/>
    <mergeCell ref="K30:M30"/>
    <mergeCell ref="B30:D31"/>
    <mergeCell ref="B32:D32"/>
    <mergeCell ref="E8:M8"/>
    <mergeCell ref="E9:M9"/>
    <mergeCell ref="E10:M10"/>
    <mergeCell ref="A7:A8"/>
    <mergeCell ref="A9:A10"/>
    <mergeCell ref="B17:M17"/>
    <mergeCell ref="A13:M13"/>
    <mergeCell ref="A86:D86"/>
    <mergeCell ref="K47:M47"/>
    <mergeCell ref="A82:M82"/>
    <mergeCell ref="A83:M83"/>
    <mergeCell ref="A47:A48"/>
    <mergeCell ref="B47:B48"/>
    <mergeCell ref="C47:C48"/>
    <mergeCell ref="A79:M79"/>
    <mergeCell ref="A75:M75"/>
    <mergeCell ref="D47:D48"/>
    <mergeCell ref="E47:G47"/>
    <mergeCell ref="H47:J47"/>
    <mergeCell ref="A40:A41"/>
    <mergeCell ref="E40:G40"/>
    <mergeCell ref="H40:J40"/>
    <mergeCell ref="J1:M4"/>
    <mergeCell ref="A11:A12"/>
    <mergeCell ref="A5:M5"/>
    <mergeCell ref="A6:M6"/>
    <mergeCell ref="E7:M7"/>
    <mergeCell ref="R30:T30"/>
    <mergeCell ref="U30:W30"/>
    <mergeCell ref="X30:Z30"/>
    <mergeCell ref="E11:M11"/>
    <mergeCell ref="E12:M12"/>
    <mergeCell ref="B15:M15"/>
    <mergeCell ref="B16:M16"/>
    <mergeCell ref="B23:M23"/>
    <mergeCell ref="B24:M24"/>
    <mergeCell ref="B25:M25"/>
  </mergeCells>
  <printOptions/>
  <pageMargins left="0.15748031496062992" right="0.15748031496062992" top="0.35433070866141736" bottom="0.31496062992125984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Гаман Віра Миколаївна</cp:lastModifiedBy>
  <cp:lastPrinted>2021-02-08T13:18:13Z</cp:lastPrinted>
  <dcterms:created xsi:type="dcterms:W3CDTF">2018-12-28T08:43:53Z</dcterms:created>
  <dcterms:modified xsi:type="dcterms:W3CDTF">2021-02-10T14:59:25Z</dcterms:modified>
  <cp:category/>
  <cp:version/>
  <cp:contentType/>
  <cp:contentStatus/>
</cp:coreProperties>
</file>