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"/>
    </mc:Choice>
  </mc:AlternateContent>
  <bookViews>
    <workbookView xWindow="480" yWindow="132" windowWidth="27792" windowHeight="14388"/>
  </bookViews>
  <sheets>
    <sheet name="КПК1113132" sheetId="4" r:id="rId1"/>
  </sheets>
  <definedNames>
    <definedName name="_xlnm.Print_Area" localSheetId="0">КПК1113132!$A$1:$BM$106</definedName>
  </definedNames>
  <calcPr calcId="152511" refMode="R1C1"/>
</workbook>
</file>

<file path=xl/calcChain.xml><?xml version="1.0" encoding="utf-8"?>
<calcChain xmlns="http://schemas.openxmlformats.org/spreadsheetml/2006/main">
  <c r="AW92" i="4" l="1"/>
  <c r="AO91" i="4"/>
  <c r="AO88" i="4"/>
  <c r="AW87" i="4"/>
  <c r="BE87" i="4"/>
  <c r="AO87" i="4"/>
  <c r="AW86" i="4"/>
  <c r="BE86" i="4"/>
  <c r="AO86" i="4"/>
  <c r="AJ63" i="4" l="1"/>
  <c r="AR63" i="4"/>
  <c r="AB63" i="4"/>
  <c r="AJ59" i="4"/>
  <c r="AB59" i="4"/>
  <c r="BE92" i="4" l="1"/>
  <c r="BE91" i="4"/>
  <c r="BE88" i="4"/>
  <c r="BE85" i="4"/>
  <c r="BE83" i="4"/>
  <c r="BE82" i="4"/>
  <c r="BE81" i="4"/>
  <c r="BE80" i="4"/>
  <c r="BE77" i="4"/>
  <c r="BE76" i="4"/>
  <c r="BE75" i="4"/>
  <c r="BE74" i="4"/>
  <c r="BE73" i="4"/>
  <c r="BE72" i="4"/>
  <c r="BE71" i="4"/>
  <c r="AR62" i="4"/>
  <c r="AR61" i="4"/>
  <c r="AR60" i="4"/>
  <c r="AR59" i="4"/>
  <c r="AS51" i="4"/>
  <c r="AS50" i="4"/>
  <c r="AS49" i="4"/>
</calcChain>
</file>

<file path=xl/sharedStrings.xml><?xml version="1.0" encoding="utf-8"?>
<sst xmlns="http://schemas.openxmlformats.org/spreadsheetml/2006/main" count="193" uniqueCount="131">
  <si>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</si>
  <si>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</si>
  <si>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</si>
  <si>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</si>
  <si>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</si>
  <si>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</si>
  <si>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</si>
  <si>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</si>
  <si>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</si>
  <si>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</si>
  <si>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</si>
  <si>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</si>
  <si>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</si>
  <si>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</si>
  <si>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</si>
  <si>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</si>
  <si>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</si>
  <si>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</si>
  <si>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</si>
  <si>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</si>
  <si>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</si>
  <si>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</si>
  <si>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</si>
  <si>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</si>
  <si>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</si>
  <si>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</si>
  <si>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</si>
  <si>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</si>
  <si>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</si>
  <si>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</si>
  <si>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</si>
  <si>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</si>
  <si>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</si>
  <si>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</si>
  <si>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</si>
  <si>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</si>
  <si>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</si>
  <si>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</si>
  <si>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</si>
  <si>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</si>
  <si>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</si>
  <si>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</si>
  <si>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</si>
  <si>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</si>
  <si>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</si>
  <si>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</si>
  <si>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</si>
  <si>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</si>
  <si>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</si>
  <si>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</si>
  <si>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</si>
  <si>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</si>
  <si>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</si>
  <si>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</si>
  <si>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</si>
  <si>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</si>
  <si>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</si>
  <si>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</si>
  <si>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</si>
  <si>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</si>
  <si>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</si>
  <si>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</si>
  <si>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</si>
  <si>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</si>
  <si>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</si>
  <si>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</si>
  <si>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</si>
  <si>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</si>
  <si>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</si>
  <si>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</si>
  <si>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</si>
  <si>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</si>
  <si>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</si>
  <si>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</si>
  <si>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</si>
  <si>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</si>
  <si>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>29.12.2020</t>
  </si>
  <si>
    <t xml:space="preserve"> 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</si>
  <si>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</si>
  <si>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</si>
  <si>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</si>
  <si>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</si>
  <si>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</si>
  <si>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</si>
  <si>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</si>
  <si>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1110000</t>
  </si>
  <si>
    <t>1040</t>
  </si>
  <si>
    <t>Створення належних умов для функціонування центру по роботі з дітьми та підлітками.</t>
  </si>
  <si>
    <t>Програма охорони довкілля на 2016- 2020 роки</t>
  </si>
  <si>
    <t>Програма підтримки сім"ї на 2016-2020 роки</t>
  </si>
  <si>
    <t>Програма соціально-економічного та культурного розвитку м. Хмельницького на 2018 рік</t>
  </si>
  <si>
    <t>кількість установ</t>
  </si>
  <si>
    <t>мережа закладу</t>
  </si>
  <si>
    <t>кількість штатних працівників, в т.ч.</t>
  </si>
  <si>
    <t>адміністративний</t>
  </si>
  <si>
    <t>педадогічний персонал</t>
  </si>
  <si>
    <t>спеціалісти</t>
  </si>
  <si>
    <t>обслуговуючий персонал</t>
  </si>
  <si>
    <t>керівники секцій, які надають платні послуги</t>
  </si>
  <si>
    <t>кількість відвідувачів клубів</t>
  </si>
  <si>
    <t>кількість об"єктів капітального ремонту</t>
  </si>
  <si>
    <t>кількісь гуртків, секцій</t>
  </si>
  <si>
    <t>кількість заходів</t>
  </si>
  <si>
    <t>звітність центру</t>
  </si>
  <si>
    <t>середні витрати на придбання одного комплекту інвентарю для занять дитячою легкою атлетикою</t>
  </si>
  <si>
    <t xml:space="preserve">          розрахунок</t>
  </si>
  <si>
    <t>середньомісячні витрати на одного відвідувача підліткових клубів</t>
  </si>
  <si>
    <t>середньомісячні витрати на утримання одного гуртка та секції</t>
  </si>
  <si>
    <t>витрати на проведення одного заходу</t>
  </si>
  <si>
    <t>темп зростання кількості підлітків охоплених гуртковою та секційною роботою</t>
  </si>
  <si>
    <t>динаміка кількості заходів до попереднього року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</si>
  <si>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</si>
  <si>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</si>
  <si>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>організація навчання та виховання підлітків у позаурочний та позанавчальний час за місцем проживання.</t>
  </si>
  <si>
    <t>1113132</t>
  </si>
  <si>
    <t>Утримання клубів для підлітків за місцем проживання</t>
  </si>
  <si>
    <t>3132</t>
  </si>
  <si>
    <t>Утримання клубів для підлітків за місцем проживання.</t>
  </si>
  <si>
    <t xml:space="preserve">Забезпечення організації проведення  навчально–виховної, інформаційно–методичної, організаційно – масової, навчально–тренувальної та спортивної роботи з підлітками у позаурочний та позанавчальний час.
</t>
  </si>
  <si>
    <t>Капітальний ремонт підліткового клубу "Мустанг" по вул. Старокостянтинівське шосе, 8</t>
  </si>
  <si>
    <t>обсяг витрат на утримання центру</t>
  </si>
  <si>
    <t>цивільно-правові угоди</t>
  </si>
  <si>
    <t>кошторис</t>
  </si>
  <si>
    <t>обсяг витрат на проведення заходів</t>
  </si>
  <si>
    <t>Начальник управління молоді та спорту</t>
  </si>
  <si>
    <t>Сергій РЕМЕЗ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</si>
  <si>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роки; Рішення сесії  Хмельницької  міської ради від  23 грудня  2020 року №14   “Про бюджет  Хмельницької міської територіальної громади на 2021 рік».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</si>
  <si>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</si>
  <si>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</si>
  <si>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Наказ від 03.02.21 р. </t>
  </si>
  <si>
    <t>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</si>
</sst>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Звичайни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92" zoomScale="95" zoomScaleNormal="95" zoomScaleSheetLayoutView="100" workbookViewId="0">
      <selection activeCell="A105" sqref="A105:H10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27" t="s">
        <v>35</v>
      </c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</row>
    <row r="2" spans="1:77" ht="15.9" customHeight="1" x14ac:dyDescent="0.25">
      <c r="AO2" s="108" t="s">
        <v>0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77" ht="19.8" customHeight="1" x14ac:dyDescent="0.25">
      <c r="AO3" s="128" t="s">
        <v>78</v>
      </c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77" x14ac:dyDescent="0.25">
      <c r="AO4" s="130" t="s">
        <v>20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77" ht="7.5" customHeight="1" x14ac:dyDescent="0.25"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</row>
    <row r="6" spans="1:77" ht="13.2" customHeight="1" x14ac:dyDescent="0.25">
      <c r="AO6" s="44" t="s">
        <v>129</v>
      </c>
      <c r="AP6" s="44"/>
      <c r="AQ6" s="44"/>
      <c r="AR6" s="44"/>
      <c r="AS6" s="44"/>
      <c r="AT6" s="44"/>
      <c r="AU6" s="44"/>
      <c r="AV6" s="1" t="s">
        <v>63</v>
      </c>
      <c r="AW6" s="44" t="s">
        <v>130</v>
      </c>
      <c r="AX6" s="44"/>
      <c r="AY6" s="39"/>
      <c r="AZ6" s="39"/>
      <c r="BA6" s="39"/>
      <c r="BB6" s="39"/>
      <c r="BC6" s="39"/>
      <c r="BD6" s="39"/>
      <c r="BE6" s="39"/>
      <c r="BF6" s="39"/>
    </row>
    <row r="7" spans="1:77" ht="13.2" hidden="1" customHeight="1" x14ac:dyDescent="0.25">
      <c r="AO7" s="134" t="s">
        <v>76</v>
      </c>
      <c r="AP7" s="125"/>
      <c r="AQ7" s="125"/>
      <c r="AR7" s="125"/>
      <c r="AS7" s="125"/>
      <c r="AT7" s="125"/>
      <c r="AU7" s="125"/>
      <c r="AV7" s="1" t="s">
        <v>63</v>
      </c>
      <c r="AW7" s="134" t="s">
        <v>77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135" t="s">
        <v>21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</row>
    <row r="11" spans="1:77" ht="15.75" customHeight="1" x14ac:dyDescent="0.25">
      <c r="A11" s="135" t="s">
        <v>84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399999999999999" customHeight="1" x14ac:dyDescent="0.25">
      <c r="A13" s="24" t="s">
        <v>53</v>
      </c>
      <c r="B13" s="122" t="s">
        <v>75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33"/>
      <c r="N13" s="136" t="s">
        <v>78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34"/>
      <c r="AU13" s="122" t="s">
        <v>82</v>
      </c>
      <c r="AV13" s="123"/>
      <c r="AW13" s="123"/>
      <c r="AX13" s="123"/>
      <c r="AY13" s="123"/>
      <c r="AZ13" s="123"/>
      <c r="BA13" s="123"/>
      <c r="BB13" s="12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118" t="s">
        <v>56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32"/>
      <c r="N14" s="121" t="s">
        <v>62</v>
      </c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32"/>
      <c r="AU14" s="118" t="s">
        <v>55</v>
      </c>
      <c r="AV14" s="118"/>
      <c r="AW14" s="118"/>
      <c r="AX14" s="118"/>
      <c r="AY14" s="118"/>
      <c r="AZ14" s="118"/>
      <c r="BA14" s="118"/>
      <c r="BB14" s="11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122" t="s">
        <v>85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33"/>
      <c r="N16" s="133" t="s">
        <v>78</v>
      </c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34"/>
      <c r="AU16" s="122" t="s">
        <v>82</v>
      </c>
      <c r="AV16" s="123"/>
      <c r="AW16" s="123"/>
      <c r="AX16" s="123"/>
      <c r="AY16" s="123"/>
      <c r="AZ16" s="123"/>
      <c r="BA16" s="123"/>
      <c r="BB16" s="12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118" t="s">
        <v>56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32"/>
      <c r="N17" s="121" t="s">
        <v>61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32"/>
      <c r="AU17" s="118" t="s">
        <v>55</v>
      </c>
      <c r="AV17" s="118"/>
      <c r="AW17" s="118"/>
      <c r="AX17" s="118"/>
      <c r="AY17" s="118"/>
      <c r="AZ17" s="118"/>
      <c r="BA17" s="118"/>
      <c r="BB17" s="11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14.25" customHeight="1" x14ac:dyDescent="0.25">
      <c r="A19" s="24" t="s">
        <v>54</v>
      </c>
      <c r="B19" s="122" t="s">
        <v>114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N19" s="122" t="s">
        <v>116</v>
      </c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25"/>
      <c r="AA19" s="122" t="s">
        <v>86</v>
      </c>
      <c r="AB19" s="123"/>
      <c r="AC19" s="123"/>
      <c r="AD19" s="123"/>
      <c r="AE19" s="123"/>
      <c r="AF19" s="123"/>
      <c r="AG19" s="123"/>
      <c r="AH19" s="123"/>
      <c r="AI19" s="123"/>
      <c r="AJ19" s="25"/>
      <c r="AK19" s="124" t="s">
        <v>115</v>
      </c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25"/>
      <c r="BE19" s="122" t="s">
        <v>83</v>
      </c>
      <c r="BF19" s="123"/>
      <c r="BG19" s="123"/>
      <c r="BH19" s="123"/>
      <c r="BI19" s="123"/>
      <c r="BJ19" s="123"/>
      <c r="BK19" s="123"/>
      <c r="BL19" s="12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118" t="s">
        <v>56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N20" s="118" t="s">
        <v>57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27"/>
      <c r="AA20" s="119" t="s">
        <v>58</v>
      </c>
      <c r="AB20" s="119"/>
      <c r="AC20" s="119"/>
      <c r="AD20" s="119"/>
      <c r="AE20" s="119"/>
      <c r="AF20" s="119"/>
      <c r="AG20" s="119"/>
      <c r="AH20" s="119"/>
      <c r="AI20" s="119"/>
      <c r="AJ20" s="27"/>
      <c r="AK20" s="120" t="s">
        <v>59</v>
      </c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27"/>
      <c r="BE20" s="118" t="s">
        <v>60</v>
      </c>
      <c r="BF20" s="118"/>
      <c r="BG20" s="118"/>
      <c r="BH20" s="118"/>
      <c r="BI20" s="118"/>
      <c r="BJ20" s="118"/>
      <c r="BK20" s="118"/>
      <c r="BL20" s="11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>
        <v>5494267</v>
      </c>
      <c r="V22" s="116"/>
      <c r="W22" s="116"/>
      <c r="X22" s="116"/>
      <c r="Y22" s="116"/>
      <c r="Z22" s="116"/>
      <c r="AA22" s="116"/>
      <c r="AB22" s="116"/>
      <c r="AC22" s="116"/>
      <c r="AD22" s="116"/>
      <c r="AE22" s="117" t="s">
        <v>51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6">
        <v>4435310</v>
      </c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00" t="s">
        <v>23</v>
      </c>
      <c r="BE22" s="100"/>
      <c r="BF22" s="100"/>
      <c r="BG22" s="100"/>
      <c r="BH22" s="100"/>
      <c r="BI22" s="100"/>
      <c r="BJ22" s="100"/>
      <c r="BK22" s="100"/>
      <c r="BL22" s="100"/>
    </row>
    <row r="23" spans="1:79" ht="24.9" customHeight="1" x14ac:dyDescent="0.25">
      <c r="A23" s="100" t="s">
        <v>22</v>
      </c>
      <c r="B23" s="100"/>
      <c r="C23" s="100"/>
      <c r="D23" s="100"/>
      <c r="E23" s="100"/>
      <c r="F23" s="100"/>
      <c r="G23" s="100"/>
      <c r="H23" s="100"/>
      <c r="I23" s="116">
        <v>1058957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00" t="s">
        <v>24</v>
      </c>
      <c r="U23" s="100"/>
      <c r="V23" s="100"/>
      <c r="W23" s="10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108" t="s">
        <v>37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ht="49.8" customHeight="1" x14ac:dyDescent="0.25">
      <c r="A26" s="113" t="s">
        <v>126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100" t="s">
        <v>36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</row>
    <row r="29" spans="1:79" ht="27.75" customHeight="1" x14ac:dyDescent="0.25">
      <c r="A29" s="109" t="s">
        <v>28</v>
      </c>
      <c r="B29" s="109"/>
      <c r="C29" s="109"/>
      <c r="D29" s="109"/>
      <c r="E29" s="109"/>
      <c r="F29" s="109"/>
      <c r="G29" s="110" t="s">
        <v>40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2"/>
    </row>
    <row r="30" spans="1:79" ht="15.6" hidden="1" x14ac:dyDescent="0.25">
      <c r="A30" s="99">
        <v>1</v>
      </c>
      <c r="B30" s="99"/>
      <c r="C30" s="99"/>
      <c r="D30" s="99"/>
      <c r="E30" s="99"/>
      <c r="F30" s="99"/>
      <c r="G30" s="110">
        <v>2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/>
    </row>
    <row r="31" spans="1:79" ht="10.5" hidden="1" customHeight="1" x14ac:dyDescent="0.25">
      <c r="A31" s="58" t="s">
        <v>33</v>
      </c>
      <c r="B31" s="58"/>
      <c r="C31" s="58"/>
      <c r="D31" s="58"/>
      <c r="E31" s="58"/>
      <c r="F31" s="58"/>
      <c r="G31" s="92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49</v>
      </c>
    </row>
    <row r="32" spans="1:79" ht="19.2" customHeight="1" x14ac:dyDescent="0.25">
      <c r="A32" s="58">
        <v>1</v>
      </c>
      <c r="B32" s="58"/>
      <c r="C32" s="58"/>
      <c r="D32" s="58"/>
      <c r="E32" s="58"/>
      <c r="F32" s="58"/>
      <c r="G32" s="48" t="s">
        <v>117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100" t="s">
        <v>38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</row>
    <row r="35" spans="1:79" ht="15.9" customHeight="1" x14ac:dyDescent="0.25">
      <c r="A35" s="113" t="s">
        <v>113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100" t="s">
        <v>39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</row>
    <row r="38" spans="1:79" ht="27.75" customHeight="1" x14ac:dyDescent="0.25">
      <c r="A38" s="109" t="s">
        <v>28</v>
      </c>
      <c r="B38" s="109"/>
      <c r="C38" s="109"/>
      <c r="D38" s="109"/>
      <c r="E38" s="109"/>
      <c r="F38" s="109"/>
      <c r="G38" s="110" t="s">
        <v>25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2"/>
    </row>
    <row r="39" spans="1:79" ht="15.6" hidden="1" x14ac:dyDescent="0.25">
      <c r="A39" s="99">
        <v>1</v>
      </c>
      <c r="B39" s="99"/>
      <c r="C39" s="99"/>
      <c r="D39" s="99"/>
      <c r="E39" s="99"/>
      <c r="F39" s="99"/>
      <c r="G39" s="110">
        <v>2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2"/>
    </row>
    <row r="40" spans="1:79" ht="10.5" hidden="1" customHeight="1" x14ac:dyDescent="0.25">
      <c r="A40" s="58" t="s">
        <v>6</v>
      </c>
      <c r="B40" s="58"/>
      <c r="C40" s="58"/>
      <c r="D40" s="58"/>
      <c r="E40" s="58"/>
      <c r="F40" s="58"/>
      <c r="G40" s="92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24" customHeight="1" x14ac:dyDescent="0.25">
      <c r="A41" s="58">
        <v>1</v>
      </c>
      <c r="B41" s="58"/>
      <c r="C41" s="58"/>
      <c r="D41" s="58"/>
      <c r="E41" s="58"/>
      <c r="F41" s="58"/>
      <c r="G41" s="48" t="s">
        <v>118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100" t="s">
        <v>41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" customHeight="1" x14ac:dyDescent="0.25">
      <c r="A45" s="99" t="s">
        <v>28</v>
      </c>
      <c r="B45" s="99"/>
      <c r="C45" s="99"/>
      <c r="D45" s="102" t="s">
        <v>26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99" t="s">
        <v>29</v>
      </c>
      <c r="AD45" s="99"/>
      <c r="AE45" s="99"/>
      <c r="AF45" s="99"/>
      <c r="AG45" s="99"/>
      <c r="AH45" s="99"/>
      <c r="AI45" s="99"/>
      <c r="AJ45" s="99"/>
      <c r="AK45" s="99" t="s">
        <v>30</v>
      </c>
      <c r="AL45" s="99"/>
      <c r="AM45" s="99"/>
      <c r="AN45" s="99"/>
      <c r="AO45" s="99"/>
      <c r="AP45" s="99"/>
      <c r="AQ45" s="99"/>
      <c r="AR45" s="99"/>
      <c r="AS45" s="99" t="s">
        <v>27</v>
      </c>
      <c r="AT45" s="99"/>
      <c r="AU45" s="99"/>
      <c r="AV45" s="99"/>
      <c r="AW45" s="99"/>
      <c r="AX45" s="99"/>
      <c r="AY45" s="99"/>
      <c r="AZ45" s="99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5">
      <c r="A46" s="99"/>
      <c r="B46" s="99"/>
      <c r="C46" s="99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17"/>
      <c r="BB46" s="17"/>
      <c r="BC46" s="17"/>
      <c r="BD46" s="17"/>
      <c r="BE46" s="17"/>
      <c r="BF46" s="17"/>
      <c r="BG46" s="17"/>
      <c r="BH46" s="17"/>
    </row>
    <row r="47" spans="1:79" ht="15.6" x14ac:dyDescent="0.25">
      <c r="A47" s="99">
        <v>1</v>
      </c>
      <c r="B47" s="99"/>
      <c r="C47" s="99"/>
      <c r="D47" s="96">
        <v>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99">
        <v>3</v>
      </c>
      <c r="AD47" s="99"/>
      <c r="AE47" s="99"/>
      <c r="AF47" s="99"/>
      <c r="AG47" s="99"/>
      <c r="AH47" s="99"/>
      <c r="AI47" s="99"/>
      <c r="AJ47" s="99"/>
      <c r="AK47" s="99">
        <v>4</v>
      </c>
      <c r="AL47" s="99"/>
      <c r="AM47" s="99"/>
      <c r="AN47" s="99"/>
      <c r="AO47" s="99"/>
      <c r="AP47" s="99"/>
      <c r="AQ47" s="99"/>
      <c r="AR47" s="99"/>
      <c r="AS47" s="99">
        <v>5</v>
      </c>
      <c r="AT47" s="99"/>
      <c r="AU47" s="99"/>
      <c r="AV47" s="99"/>
      <c r="AW47" s="99"/>
      <c r="AX47" s="99"/>
      <c r="AY47" s="99"/>
      <c r="AZ47" s="99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5">
      <c r="A48" s="58" t="s">
        <v>6</v>
      </c>
      <c r="B48" s="58"/>
      <c r="C48" s="58"/>
      <c r="D48" s="45" t="s">
        <v>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61" t="s">
        <v>10</v>
      </c>
      <c r="AT48" s="86"/>
      <c r="AU48" s="86"/>
      <c r="AV48" s="86"/>
      <c r="AW48" s="86"/>
      <c r="AX48" s="86"/>
      <c r="AY48" s="86"/>
      <c r="AZ48" s="8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23.4" customHeight="1" x14ac:dyDescent="0.25">
      <c r="A49" s="58">
        <v>1</v>
      </c>
      <c r="B49" s="58"/>
      <c r="C49" s="58"/>
      <c r="D49" s="48" t="s">
        <v>119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7">
        <v>0</v>
      </c>
      <c r="AD49" s="57"/>
      <c r="AE49" s="57"/>
      <c r="AF49" s="57"/>
      <c r="AG49" s="57"/>
      <c r="AH49" s="57"/>
      <c r="AI49" s="57"/>
      <c r="AJ49" s="57"/>
      <c r="AK49" s="57">
        <v>733957</v>
      </c>
      <c r="AL49" s="57"/>
      <c r="AM49" s="57"/>
      <c r="AN49" s="57"/>
      <c r="AO49" s="57"/>
      <c r="AP49" s="57"/>
      <c r="AQ49" s="57"/>
      <c r="AR49" s="57"/>
      <c r="AS49" s="57">
        <f>AC49+AK49</f>
        <v>733957</v>
      </c>
      <c r="AT49" s="57"/>
      <c r="AU49" s="57"/>
      <c r="AV49" s="57"/>
      <c r="AW49" s="57"/>
      <c r="AX49" s="57"/>
      <c r="AY49" s="57"/>
      <c r="AZ49" s="57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22.2" customHeight="1" x14ac:dyDescent="0.25">
      <c r="A50" s="58">
        <v>2</v>
      </c>
      <c r="B50" s="58"/>
      <c r="C50" s="58"/>
      <c r="D50" s="48" t="s">
        <v>87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57">
        <v>4435310</v>
      </c>
      <c r="AD50" s="57"/>
      <c r="AE50" s="57"/>
      <c r="AF50" s="57"/>
      <c r="AG50" s="57"/>
      <c r="AH50" s="57"/>
      <c r="AI50" s="57"/>
      <c r="AJ50" s="57"/>
      <c r="AK50" s="57">
        <v>325000</v>
      </c>
      <c r="AL50" s="57"/>
      <c r="AM50" s="57"/>
      <c r="AN50" s="57"/>
      <c r="AO50" s="57"/>
      <c r="AP50" s="57"/>
      <c r="AQ50" s="57"/>
      <c r="AR50" s="57"/>
      <c r="AS50" s="57">
        <f>AC50+AK50</f>
        <v>4760310</v>
      </c>
      <c r="AT50" s="57"/>
      <c r="AU50" s="57"/>
      <c r="AV50" s="57"/>
      <c r="AW50" s="57"/>
      <c r="AX50" s="57"/>
      <c r="AY50" s="57"/>
      <c r="AZ50" s="57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20.399999999999999" customHeight="1" x14ac:dyDescent="0.25">
      <c r="A51" s="66"/>
      <c r="B51" s="66"/>
      <c r="C51" s="66"/>
      <c r="D51" s="74" t="s">
        <v>64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65">
        <v>4435310</v>
      </c>
      <c r="AD51" s="65"/>
      <c r="AE51" s="65"/>
      <c r="AF51" s="65"/>
      <c r="AG51" s="65"/>
      <c r="AH51" s="65"/>
      <c r="AI51" s="65"/>
      <c r="AJ51" s="65"/>
      <c r="AK51" s="65">
        <v>1058957</v>
      </c>
      <c r="AL51" s="65"/>
      <c r="AM51" s="65"/>
      <c r="AN51" s="65"/>
      <c r="AO51" s="65"/>
      <c r="AP51" s="65"/>
      <c r="AQ51" s="65"/>
      <c r="AR51" s="65"/>
      <c r="AS51" s="65">
        <f>AC51+AK51</f>
        <v>5494267</v>
      </c>
      <c r="AT51" s="65"/>
      <c r="AU51" s="65"/>
      <c r="AV51" s="65"/>
      <c r="AW51" s="65"/>
      <c r="AX51" s="65"/>
      <c r="AY51" s="65"/>
      <c r="AZ51" s="6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108" t="s">
        <v>42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</row>
    <row r="54" spans="1:79" ht="15" customHeight="1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99" t="s">
        <v>28</v>
      </c>
      <c r="B55" s="99"/>
      <c r="C55" s="99"/>
      <c r="D55" s="102" t="s">
        <v>34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4"/>
      <c r="AB55" s="99" t="s">
        <v>29</v>
      </c>
      <c r="AC55" s="99"/>
      <c r="AD55" s="99"/>
      <c r="AE55" s="99"/>
      <c r="AF55" s="99"/>
      <c r="AG55" s="99"/>
      <c r="AH55" s="99"/>
      <c r="AI55" s="99"/>
      <c r="AJ55" s="99" t="s">
        <v>30</v>
      </c>
      <c r="AK55" s="99"/>
      <c r="AL55" s="99"/>
      <c r="AM55" s="99"/>
      <c r="AN55" s="99"/>
      <c r="AO55" s="99"/>
      <c r="AP55" s="99"/>
      <c r="AQ55" s="99"/>
      <c r="AR55" s="99" t="s">
        <v>27</v>
      </c>
      <c r="AS55" s="99"/>
      <c r="AT55" s="99"/>
      <c r="AU55" s="99"/>
      <c r="AV55" s="99"/>
      <c r="AW55" s="99"/>
      <c r="AX55" s="99"/>
      <c r="AY55" s="99"/>
    </row>
    <row r="56" spans="1:79" ht="29.1" customHeight="1" x14ac:dyDescent="0.25">
      <c r="A56" s="99"/>
      <c r="B56" s="99"/>
      <c r="C56" s="99"/>
      <c r="D56" s="105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7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</row>
    <row r="57" spans="1:79" ht="15.75" customHeight="1" x14ac:dyDescent="0.25">
      <c r="A57" s="99">
        <v>1</v>
      </c>
      <c r="B57" s="99"/>
      <c r="C57" s="99"/>
      <c r="D57" s="96">
        <v>2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>
        <v>3</v>
      </c>
      <c r="AC57" s="99"/>
      <c r="AD57" s="99"/>
      <c r="AE57" s="99"/>
      <c r="AF57" s="99"/>
      <c r="AG57" s="99"/>
      <c r="AH57" s="99"/>
      <c r="AI57" s="99"/>
      <c r="AJ57" s="99">
        <v>4</v>
      </c>
      <c r="AK57" s="99"/>
      <c r="AL57" s="99"/>
      <c r="AM57" s="99"/>
      <c r="AN57" s="99"/>
      <c r="AO57" s="99"/>
      <c r="AP57" s="99"/>
      <c r="AQ57" s="99"/>
      <c r="AR57" s="99">
        <v>5</v>
      </c>
      <c r="AS57" s="99"/>
      <c r="AT57" s="99"/>
      <c r="AU57" s="99"/>
      <c r="AV57" s="99"/>
      <c r="AW57" s="99"/>
      <c r="AX57" s="99"/>
      <c r="AY57" s="99"/>
    </row>
    <row r="58" spans="1:79" ht="12.75" hidden="1" customHeight="1" x14ac:dyDescent="0.25">
      <c r="A58" s="58" t="s">
        <v>6</v>
      </c>
      <c r="B58" s="58"/>
      <c r="C58" s="58"/>
      <c r="D58" s="92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86" t="s">
        <v>8</v>
      </c>
      <c r="AC58" s="86"/>
      <c r="AD58" s="86"/>
      <c r="AE58" s="86"/>
      <c r="AF58" s="86"/>
      <c r="AG58" s="86"/>
      <c r="AH58" s="86"/>
      <c r="AI58" s="86"/>
      <c r="AJ58" s="86" t="s">
        <v>9</v>
      </c>
      <c r="AK58" s="86"/>
      <c r="AL58" s="86"/>
      <c r="AM58" s="86"/>
      <c r="AN58" s="86"/>
      <c r="AO58" s="86"/>
      <c r="AP58" s="86"/>
      <c r="AQ58" s="86"/>
      <c r="AR58" s="86" t="s">
        <v>10</v>
      </c>
      <c r="AS58" s="86"/>
      <c r="AT58" s="86"/>
      <c r="AU58" s="86"/>
      <c r="AV58" s="86"/>
      <c r="AW58" s="86"/>
      <c r="AX58" s="86"/>
      <c r="AY58" s="86"/>
      <c r="CA58" s="1" t="s">
        <v>15</v>
      </c>
    </row>
    <row r="59" spans="1:79" ht="37.799999999999997" customHeight="1" x14ac:dyDescent="0.25">
      <c r="A59" s="58">
        <v>1</v>
      </c>
      <c r="B59" s="58"/>
      <c r="C59" s="58"/>
      <c r="D59" s="48" t="s">
        <v>128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7">
        <f>AC51</f>
        <v>4435310</v>
      </c>
      <c r="AC59" s="57"/>
      <c r="AD59" s="57"/>
      <c r="AE59" s="57"/>
      <c r="AF59" s="57"/>
      <c r="AG59" s="57"/>
      <c r="AH59" s="57"/>
      <c r="AI59" s="57"/>
      <c r="AJ59" s="57">
        <f>AK51</f>
        <v>1058957</v>
      </c>
      <c r="AK59" s="57"/>
      <c r="AL59" s="57"/>
      <c r="AM59" s="57"/>
      <c r="AN59" s="57"/>
      <c r="AO59" s="57"/>
      <c r="AP59" s="57"/>
      <c r="AQ59" s="57"/>
      <c r="AR59" s="57">
        <f>AB59+AJ59</f>
        <v>5494267</v>
      </c>
      <c r="AS59" s="57"/>
      <c r="AT59" s="57"/>
      <c r="AU59" s="57"/>
      <c r="AV59" s="57"/>
      <c r="AW59" s="57"/>
      <c r="AX59" s="57"/>
      <c r="AY59" s="57"/>
      <c r="CA59" s="1" t="s">
        <v>16</v>
      </c>
    </row>
    <row r="60" spans="1:79" ht="13.2" hidden="1" customHeight="1" x14ac:dyDescent="0.25">
      <c r="A60" s="58">
        <v>2</v>
      </c>
      <c r="B60" s="58"/>
      <c r="C60" s="58"/>
      <c r="D60" s="82" t="s">
        <v>88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57">
        <v>0</v>
      </c>
      <c r="AC60" s="57"/>
      <c r="AD60" s="57"/>
      <c r="AE60" s="57"/>
      <c r="AF60" s="57"/>
      <c r="AG60" s="57"/>
      <c r="AH60" s="57"/>
      <c r="AI60" s="57"/>
      <c r="AJ60" s="57">
        <v>0</v>
      </c>
      <c r="AK60" s="57"/>
      <c r="AL60" s="57"/>
      <c r="AM60" s="57"/>
      <c r="AN60" s="57"/>
      <c r="AO60" s="57"/>
      <c r="AP60" s="57"/>
      <c r="AQ60" s="57"/>
      <c r="AR60" s="57">
        <f>AB60+AJ60</f>
        <v>0</v>
      </c>
      <c r="AS60" s="57"/>
      <c r="AT60" s="57"/>
      <c r="AU60" s="57"/>
      <c r="AV60" s="57"/>
      <c r="AW60" s="57"/>
      <c r="AX60" s="57"/>
      <c r="AY60" s="57"/>
    </row>
    <row r="61" spans="1:79" ht="13.2" hidden="1" customHeight="1" x14ac:dyDescent="0.25">
      <c r="A61" s="58">
        <v>3</v>
      </c>
      <c r="B61" s="58"/>
      <c r="C61" s="58"/>
      <c r="D61" s="82" t="s">
        <v>89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57">
        <v>0</v>
      </c>
      <c r="AC61" s="57"/>
      <c r="AD61" s="57"/>
      <c r="AE61" s="57"/>
      <c r="AF61" s="57"/>
      <c r="AG61" s="57"/>
      <c r="AH61" s="57"/>
      <c r="AI61" s="57"/>
      <c r="AJ61" s="57">
        <v>0</v>
      </c>
      <c r="AK61" s="57"/>
      <c r="AL61" s="57"/>
      <c r="AM61" s="57"/>
      <c r="AN61" s="57"/>
      <c r="AO61" s="57"/>
      <c r="AP61" s="57"/>
      <c r="AQ61" s="57"/>
      <c r="AR61" s="57">
        <f>AB61+AJ61</f>
        <v>0</v>
      </c>
      <c r="AS61" s="57"/>
      <c r="AT61" s="57"/>
      <c r="AU61" s="57"/>
      <c r="AV61" s="57"/>
      <c r="AW61" s="57"/>
      <c r="AX61" s="57"/>
      <c r="AY61" s="57"/>
    </row>
    <row r="62" spans="1:79" ht="26.4" hidden="1" customHeight="1" x14ac:dyDescent="0.25">
      <c r="A62" s="58">
        <v>4</v>
      </c>
      <c r="B62" s="58"/>
      <c r="C62" s="58"/>
      <c r="D62" s="82" t="s">
        <v>90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57">
        <v>0</v>
      </c>
      <c r="AC62" s="57"/>
      <c r="AD62" s="57"/>
      <c r="AE62" s="57"/>
      <c r="AF62" s="57"/>
      <c r="AG62" s="57"/>
      <c r="AH62" s="57"/>
      <c r="AI62" s="57"/>
      <c r="AJ62" s="57">
        <v>0</v>
      </c>
      <c r="AK62" s="57"/>
      <c r="AL62" s="57"/>
      <c r="AM62" s="57"/>
      <c r="AN62" s="57"/>
      <c r="AO62" s="57"/>
      <c r="AP62" s="57"/>
      <c r="AQ62" s="57"/>
      <c r="AR62" s="57">
        <f>AB62+AJ62</f>
        <v>0</v>
      </c>
      <c r="AS62" s="57"/>
      <c r="AT62" s="57"/>
      <c r="AU62" s="57"/>
      <c r="AV62" s="57"/>
      <c r="AW62" s="57"/>
      <c r="AX62" s="57"/>
      <c r="AY62" s="57"/>
    </row>
    <row r="63" spans="1:79" s="4" customFormat="1" ht="18" customHeight="1" x14ac:dyDescent="0.25">
      <c r="A63" s="66"/>
      <c r="B63" s="66"/>
      <c r="C63" s="66"/>
      <c r="D63" s="74" t="s">
        <v>27</v>
      </c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  <c r="AB63" s="65">
        <f>AB59</f>
        <v>4435310</v>
      </c>
      <c r="AC63" s="65"/>
      <c r="AD63" s="65"/>
      <c r="AE63" s="65"/>
      <c r="AF63" s="65"/>
      <c r="AG63" s="65"/>
      <c r="AH63" s="65"/>
      <c r="AI63" s="65"/>
      <c r="AJ63" s="65">
        <f t="shared" ref="AJ63" si="0">AJ59</f>
        <v>1058957</v>
      </c>
      <c r="AK63" s="65"/>
      <c r="AL63" s="65"/>
      <c r="AM63" s="65"/>
      <c r="AN63" s="65"/>
      <c r="AO63" s="65"/>
      <c r="AP63" s="65"/>
      <c r="AQ63" s="65"/>
      <c r="AR63" s="65">
        <f t="shared" ref="AR63" si="1">AR59</f>
        <v>5494267</v>
      </c>
      <c r="AS63" s="65"/>
      <c r="AT63" s="65"/>
      <c r="AU63" s="65"/>
      <c r="AV63" s="65"/>
      <c r="AW63" s="65"/>
      <c r="AX63" s="65"/>
      <c r="AY63" s="65"/>
    </row>
    <row r="65" spans="1:79" ht="15.75" customHeight="1" x14ac:dyDescent="0.25">
      <c r="A65" s="100" t="s">
        <v>43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</row>
    <row r="66" spans="1:79" ht="30" customHeight="1" x14ac:dyDescent="0.25">
      <c r="A66" s="99" t="s">
        <v>28</v>
      </c>
      <c r="B66" s="99"/>
      <c r="C66" s="99"/>
      <c r="D66" s="99"/>
      <c r="E66" s="99"/>
      <c r="F66" s="99"/>
      <c r="G66" s="96" t="s">
        <v>44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 t="s">
        <v>2</v>
      </c>
      <c r="AA66" s="99"/>
      <c r="AB66" s="99"/>
      <c r="AC66" s="99"/>
      <c r="AD66" s="99"/>
      <c r="AE66" s="99" t="s">
        <v>1</v>
      </c>
      <c r="AF66" s="99"/>
      <c r="AG66" s="99"/>
      <c r="AH66" s="99"/>
      <c r="AI66" s="99"/>
      <c r="AJ66" s="99"/>
      <c r="AK66" s="99"/>
      <c r="AL66" s="99"/>
      <c r="AM66" s="99"/>
      <c r="AN66" s="99"/>
      <c r="AO66" s="96" t="s">
        <v>29</v>
      </c>
      <c r="AP66" s="97"/>
      <c r="AQ66" s="97"/>
      <c r="AR66" s="97"/>
      <c r="AS66" s="97"/>
      <c r="AT66" s="97"/>
      <c r="AU66" s="97"/>
      <c r="AV66" s="98"/>
      <c r="AW66" s="96" t="s">
        <v>30</v>
      </c>
      <c r="AX66" s="97"/>
      <c r="AY66" s="97"/>
      <c r="AZ66" s="97"/>
      <c r="BA66" s="97"/>
      <c r="BB66" s="97"/>
      <c r="BC66" s="97"/>
      <c r="BD66" s="98"/>
      <c r="BE66" s="96" t="s">
        <v>27</v>
      </c>
      <c r="BF66" s="97"/>
      <c r="BG66" s="97"/>
      <c r="BH66" s="97"/>
      <c r="BI66" s="97"/>
      <c r="BJ66" s="97"/>
      <c r="BK66" s="97"/>
      <c r="BL66" s="98"/>
    </row>
    <row r="67" spans="1:79" ht="15.75" customHeight="1" x14ac:dyDescent="0.25">
      <c r="A67" s="99">
        <v>1</v>
      </c>
      <c r="B67" s="99"/>
      <c r="C67" s="99"/>
      <c r="D67" s="99"/>
      <c r="E67" s="99"/>
      <c r="F67" s="99"/>
      <c r="G67" s="96">
        <v>2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>
        <v>3</v>
      </c>
      <c r="AA67" s="99"/>
      <c r="AB67" s="99"/>
      <c r="AC67" s="99"/>
      <c r="AD67" s="99"/>
      <c r="AE67" s="99">
        <v>4</v>
      </c>
      <c r="AF67" s="99"/>
      <c r="AG67" s="99"/>
      <c r="AH67" s="99"/>
      <c r="AI67" s="99"/>
      <c r="AJ67" s="99"/>
      <c r="AK67" s="99"/>
      <c r="AL67" s="99"/>
      <c r="AM67" s="99"/>
      <c r="AN67" s="99"/>
      <c r="AO67" s="99">
        <v>5</v>
      </c>
      <c r="AP67" s="99"/>
      <c r="AQ67" s="99"/>
      <c r="AR67" s="99"/>
      <c r="AS67" s="99"/>
      <c r="AT67" s="99"/>
      <c r="AU67" s="99"/>
      <c r="AV67" s="99"/>
      <c r="AW67" s="99">
        <v>6</v>
      </c>
      <c r="AX67" s="99"/>
      <c r="AY67" s="99"/>
      <c r="AZ67" s="99"/>
      <c r="BA67" s="99"/>
      <c r="BB67" s="99"/>
      <c r="BC67" s="99"/>
      <c r="BD67" s="99"/>
      <c r="BE67" s="99">
        <v>7</v>
      </c>
      <c r="BF67" s="99"/>
      <c r="BG67" s="99"/>
      <c r="BH67" s="99"/>
      <c r="BI67" s="99"/>
      <c r="BJ67" s="99"/>
      <c r="BK67" s="99"/>
      <c r="BL67" s="99"/>
    </row>
    <row r="68" spans="1:79" ht="12.75" hidden="1" customHeight="1" x14ac:dyDescent="0.25">
      <c r="A68" s="58" t="s">
        <v>33</v>
      </c>
      <c r="B68" s="58"/>
      <c r="C68" s="58"/>
      <c r="D68" s="58"/>
      <c r="E68" s="58"/>
      <c r="F68" s="58"/>
      <c r="G68" s="92" t="s">
        <v>7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58" t="s">
        <v>19</v>
      </c>
      <c r="AA68" s="58"/>
      <c r="AB68" s="58"/>
      <c r="AC68" s="58"/>
      <c r="AD68" s="58"/>
      <c r="AE68" s="95" t="s">
        <v>32</v>
      </c>
      <c r="AF68" s="95"/>
      <c r="AG68" s="95"/>
      <c r="AH68" s="95"/>
      <c r="AI68" s="95"/>
      <c r="AJ68" s="95"/>
      <c r="AK68" s="95"/>
      <c r="AL68" s="95"/>
      <c r="AM68" s="95"/>
      <c r="AN68" s="92"/>
      <c r="AO68" s="86" t="s">
        <v>8</v>
      </c>
      <c r="AP68" s="86"/>
      <c r="AQ68" s="86"/>
      <c r="AR68" s="86"/>
      <c r="AS68" s="86"/>
      <c r="AT68" s="86"/>
      <c r="AU68" s="86"/>
      <c r="AV68" s="86"/>
      <c r="AW68" s="86" t="s">
        <v>31</v>
      </c>
      <c r="AX68" s="86"/>
      <c r="AY68" s="86"/>
      <c r="AZ68" s="86"/>
      <c r="BA68" s="86"/>
      <c r="BB68" s="86"/>
      <c r="BC68" s="86"/>
      <c r="BD68" s="86"/>
      <c r="BE68" s="86" t="s">
        <v>10</v>
      </c>
      <c r="BF68" s="86"/>
      <c r="BG68" s="86"/>
      <c r="BH68" s="86"/>
      <c r="BI68" s="86"/>
      <c r="BJ68" s="86"/>
      <c r="BK68" s="86"/>
      <c r="BL68" s="86"/>
      <c r="CA68" s="1" t="s">
        <v>17</v>
      </c>
    </row>
    <row r="69" spans="1:79" s="4" customFormat="1" ht="12.75" customHeight="1" x14ac:dyDescent="0.25">
      <c r="A69" s="66">
        <v>0</v>
      </c>
      <c r="B69" s="66"/>
      <c r="C69" s="66"/>
      <c r="D69" s="66"/>
      <c r="E69" s="66"/>
      <c r="F69" s="66"/>
      <c r="G69" s="71" t="s">
        <v>65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8"/>
      <c r="Z69" s="70"/>
      <c r="AA69" s="70"/>
      <c r="AB69" s="70"/>
      <c r="AC69" s="70"/>
      <c r="AD69" s="70"/>
      <c r="AE69" s="89"/>
      <c r="AF69" s="89"/>
      <c r="AG69" s="89"/>
      <c r="AH69" s="89"/>
      <c r="AI69" s="89"/>
      <c r="AJ69" s="89"/>
      <c r="AK69" s="89"/>
      <c r="AL69" s="89"/>
      <c r="AM69" s="89"/>
      <c r="AN69" s="90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CA69" s="4" t="s">
        <v>18</v>
      </c>
    </row>
    <row r="70" spans="1:79" ht="13.2" customHeight="1" x14ac:dyDescent="0.25">
      <c r="A70" s="58">
        <v>1</v>
      </c>
      <c r="B70" s="58"/>
      <c r="C70" s="58"/>
      <c r="D70" s="58"/>
      <c r="E70" s="58"/>
      <c r="F70" s="58"/>
      <c r="G70" s="48" t="s">
        <v>91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61" t="s">
        <v>66</v>
      </c>
      <c r="AA70" s="61"/>
      <c r="AB70" s="61"/>
      <c r="AC70" s="61"/>
      <c r="AD70" s="61"/>
      <c r="AE70" s="61" t="s">
        <v>92</v>
      </c>
      <c r="AF70" s="61"/>
      <c r="AG70" s="61"/>
      <c r="AH70" s="61"/>
      <c r="AI70" s="61"/>
      <c r="AJ70" s="61"/>
      <c r="AK70" s="61"/>
      <c r="AL70" s="61"/>
      <c r="AM70" s="61"/>
      <c r="AN70" s="51"/>
      <c r="AO70" s="57">
        <v>1</v>
      </c>
      <c r="AP70" s="57"/>
      <c r="AQ70" s="57"/>
      <c r="AR70" s="57"/>
      <c r="AS70" s="57"/>
      <c r="AT70" s="57"/>
      <c r="AU70" s="57"/>
      <c r="AV70" s="57"/>
      <c r="AW70" s="57">
        <v>1</v>
      </c>
      <c r="AX70" s="57"/>
      <c r="AY70" s="57"/>
      <c r="AZ70" s="57"/>
      <c r="BA70" s="57"/>
      <c r="BB70" s="57"/>
      <c r="BC70" s="57"/>
      <c r="BD70" s="57"/>
      <c r="BE70" s="57">
        <v>1</v>
      </c>
      <c r="BF70" s="57"/>
      <c r="BG70" s="57"/>
      <c r="BH70" s="57"/>
      <c r="BI70" s="57"/>
      <c r="BJ70" s="57"/>
      <c r="BK70" s="57"/>
      <c r="BL70" s="57"/>
    </row>
    <row r="71" spans="1:79" ht="13.2" customHeight="1" x14ac:dyDescent="0.25">
      <c r="A71" s="58">
        <v>2</v>
      </c>
      <c r="B71" s="58"/>
      <c r="C71" s="58"/>
      <c r="D71" s="58"/>
      <c r="E71" s="58"/>
      <c r="F71" s="58"/>
      <c r="G71" s="48" t="s">
        <v>93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1" t="s">
        <v>66</v>
      </c>
      <c r="AA71" s="61"/>
      <c r="AB71" s="61"/>
      <c r="AC71" s="61"/>
      <c r="AD71" s="61"/>
      <c r="AE71" s="61" t="s">
        <v>67</v>
      </c>
      <c r="AF71" s="61"/>
      <c r="AG71" s="61"/>
      <c r="AH71" s="61"/>
      <c r="AI71" s="61"/>
      <c r="AJ71" s="61"/>
      <c r="AK71" s="61"/>
      <c r="AL71" s="61"/>
      <c r="AM71" s="61"/>
      <c r="AN71" s="51"/>
      <c r="AO71" s="72">
        <v>24.5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f t="shared" ref="BE71:BE92" si="2">AO71+AW71</f>
        <v>24.5</v>
      </c>
      <c r="BF71" s="72"/>
      <c r="BG71" s="72"/>
      <c r="BH71" s="72"/>
      <c r="BI71" s="72"/>
      <c r="BJ71" s="72"/>
      <c r="BK71" s="72"/>
      <c r="BL71" s="72"/>
    </row>
    <row r="72" spans="1:79" ht="13.2" customHeight="1" x14ac:dyDescent="0.25">
      <c r="A72" s="58">
        <v>3</v>
      </c>
      <c r="B72" s="58"/>
      <c r="C72" s="58"/>
      <c r="D72" s="58"/>
      <c r="E72" s="58"/>
      <c r="F72" s="58"/>
      <c r="G72" s="48" t="s">
        <v>94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61" t="s">
        <v>66</v>
      </c>
      <c r="AA72" s="61"/>
      <c r="AB72" s="61"/>
      <c r="AC72" s="61"/>
      <c r="AD72" s="61"/>
      <c r="AE72" s="61" t="s">
        <v>67</v>
      </c>
      <c r="AF72" s="61"/>
      <c r="AG72" s="61"/>
      <c r="AH72" s="61"/>
      <c r="AI72" s="61"/>
      <c r="AJ72" s="61"/>
      <c r="AK72" s="61"/>
      <c r="AL72" s="61"/>
      <c r="AM72" s="61"/>
      <c r="AN72" s="51"/>
      <c r="AO72" s="57">
        <v>2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f t="shared" si="2"/>
        <v>2</v>
      </c>
      <c r="BF72" s="57"/>
      <c r="BG72" s="57"/>
      <c r="BH72" s="57"/>
      <c r="BI72" s="57"/>
      <c r="BJ72" s="57"/>
      <c r="BK72" s="57"/>
      <c r="BL72" s="57"/>
    </row>
    <row r="73" spans="1:79" ht="13.2" customHeight="1" x14ac:dyDescent="0.25">
      <c r="A73" s="58">
        <v>4</v>
      </c>
      <c r="B73" s="58"/>
      <c r="C73" s="58"/>
      <c r="D73" s="58"/>
      <c r="E73" s="58"/>
      <c r="F73" s="58"/>
      <c r="G73" s="48" t="s">
        <v>95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60"/>
      <c r="Z73" s="61" t="s">
        <v>66</v>
      </c>
      <c r="AA73" s="61"/>
      <c r="AB73" s="61"/>
      <c r="AC73" s="61"/>
      <c r="AD73" s="61"/>
      <c r="AE73" s="61" t="s">
        <v>67</v>
      </c>
      <c r="AF73" s="61"/>
      <c r="AG73" s="61"/>
      <c r="AH73" s="61"/>
      <c r="AI73" s="61"/>
      <c r="AJ73" s="61"/>
      <c r="AK73" s="61"/>
      <c r="AL73" s="61"/>
      <c r="AM73" s="61"/>
      <c r="AN73" s="51"/>
      <c r="AO73" s="57">
        <v>16</v>
      </c>
      <c r="AP73" s="57"/>
      <c r="AQ73" s="57"/>
      <c r="AR73" s="57"/>
      <c r="AS73" s="57"/>
      <c r="AT73" s="57"/>
      <c r="AU73" s="57"/>
      <c r="AV73" s="57"/>
      <c r="AW73" s="57">
        <v>0</v>
      </c>
      <c r="AX73" s="57"/>
      <c r="AY73" s="57"/>
      <c r="AZ73" s="57"/>
      <c r="BA73" s="57"/>
      <c r="BB73" s="57"/>
      <c r="BC73" s="57"/>
      <c r="BD73" s="57"/>
      <c r="BE73" s="57">
        <f t="shared" si="2"/>
        <v>16</v>
      </c>
      <c r="BF73" s="57"/>
      <c r="BG73" s="57"/>
      <c r="BH73" s="57"/>
      <c r="BI73" s="57"/>
      <c r="BJ73" s="57"/>
      <c r="BK73" s="57"/>
      <c r="BL73" s="57"/>
    </row>
    <row r="74" spans="1:79" ht="12.75" customHeight="1" x14ac:dyDescent="0.25">
      <c r="A74" s="58">
        <v>5</v>
      </c>
      <c r="B74" s="58"/>
      <c r="C74" s="58"/>
      <c r="D74" s="58"/>
      <c r="E74" s="58"/>
      <c r="F74" s="58"/>
      <c r="G74" s="48" t="s">
        <v>96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61" t="s">
        <v>66</v>
      </c>
      <c r="AA74" s="61"/>
      <c r="AB74" s="61"/>
      <c r="AC74" s="61"/>
      <c r="AD74" s="61"/>
      <c r="AE74" s="61" t="s">
        <v>67</v>
      </c>
      <c r="AF74" s="61"/>
      <c r="AG74" s="61"/>
      <c r="AH74" s="61"/>
      <c r="AI74" s="61"/>
      <c r="AJ74" s="61"/>
      <c r="AK74" s="61"/>
      <c r="AL74" s="61"/>
      <c r="AM74" s="61"/>
      <c r="AN74" s="51"/>
      <c r="AO74" s="57">
        <v>3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f t="shared" si="2"/>
        <v>3</v>
      </c>
      <c r="BF74" s="57"/>
      <c r="BG74" s="57"/>
      <c r="BH74" s="57"/>
      <c r="BI74" s="57"/>
      <c r="BJ74" s="57"/>
      <c r="BK74" s="57"/>
      <c r="BL74" s="57"/>
    </row>
    <row r="75" spans="1:79" ht="13.2" customHeight="1" x14ac:dyDescent="0.25">
      <c r="A75" s="58">
        <v>6</v>
      </c>
      <c r="B75" s="58"/>
      <c r="C75" s="58"/>
      <c r="D75" s="58"/>
      <c r="E75" s="58"/>
      <c r="F75" s="58"/>
      <c r="G75" s="48" t="s">
        <v>97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61" t="s">
        <v>66</v>
      </c>
      <c r="AA75" s="61"/>
      <c r="AB75" s="61"/>
      <c r="AC75" s="61"/>
      <c r="AD75" s="61"/>
      <c r="AE75" s="61" t="s">
        <v>67</v>
      </c>
      <c r="AF75" s="61"/>
      <c r="AG75" s="61"/>
      <c r="AH75" s="61"/>
      <c r="AI75" s="61"/>
      <c r="AJ75" s="61"/>
      <c r="AK75" s="61"/>
      <c r="AL75" s="61"/>
      <c r="AM75" s="61"/>
      <c r="AN75" s="51"/>
      <c r="AO75" s="72">
        <v>3.5</v>
      </c>
      <c r="AP75" s="72"/>
      <c r="AQ75" s="72"/>
      <c r="AR75" s="72"/>
      <c r="AS75" s="72"/>
      <c r="AT75" s="72"/>
      <c r="AU75" s="72"/>
      <c r="AV75" s="72"/>
      <c r="AW75" s="72">
        <v>0</v>
      </c>
      <c r="AX75" s="72"/>
      <c r="AY75" s="72"/>
      <c r="AZ75" s="72"/>
      <c r="BA75" s="72"/>
      <c r="BB75" s="72"/>
      <c r="BC75" s="72"/>
      <c r="BD75" s="72"/>
      <c r="BE75" s="72">
        <f t="shared" si="2"/>
        <v>3.5</v>
      </c>
      <c r="BF75" s="72"/>
      <c r="BG75" s="72"/>
      <c r="BH75" s="72"/>
      <c r="BI75" s="72"/>
      <c r="BJ75" s="72"/>
      <c r="BK75" s="72"/>
      <c r="BL75" s="72"/>
    </row>
    <row r="76" spans="1:79" ht="16.8" customHeight="1" x14ac:dyDescent="0.25">
      <c r="A76" s="58">
        <v>7</v>
      </c>
      <c r="B76" s="58"/>
      <c r="C76" s="58"/>
      <c r="D76" s="58"/>
      <c r="E76" s="58"/>
      <c r="F76" s="58"/>
      <c r="G76" s="48" t="s">
        <v>98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60"/>
      <c r="Z76" s="61" t="s">
        <v>66</v>
      </c>
      <c r="AA76" s="61"/>
      <c r="AB76" s="61"/>
      <c r="AC76" s="61"/>
      <c r="AD76" s="61"/>
      <c r="AE76" s="61" t="s">
        <v>121</v>
      </c>
      <c r="AF76" s="61"/>
      <c r="AG76" s="61"/>
      <c r="AH76" s="61"/>
      <c r="AI76" s="61"/>
      <c r="AJ76" s="61"/>
      <c r="AK76" s="61"/>
      <c r="AL76" s="61"/>
      <c r="AM76" s="61"/>
      <c r="AN76" s="51"/>
      <c r="AO76" s="57">
        <v>0</v>
      </c>
      <c r="AP76" s="57"/>
      <c r="AQ76" s="57"/>
      <c r="AR76" s="57"/>
      <c r="AS76" s="57"/>
      <c r="AT76" s="57"/>
      <c r="AU76" s="57"/>
      <c r="AV76" s="57"/>
      <c r="AW76" s="57">
        <v>14</v>
      </c>
      <c r="AX76" s="57"/>
      <c r="AY76" s="57"/>
      <c r="AZ76" s="57"/>
      <c r="BA76" s="57"/>
      <c r="BB76" s="57"/>
      <c r="BC76" s="57"/>
      <c r="BD76" s="57"/>
      <c r="BE76" s="57">
        <f t="shared" si="2"/>
        <v>14</v>
      </c>
      <c r="BF76" s="57"/>
      <c r="BG76" s="57"/>
      <c r="BH76" s="57"/>
      <c r="BI76" s="57"/>
      <c r="BJ76" s="57"/>
      <c r="BK76" s="57"/>
      <c r="BL76" s="57"/>
    </row>
    <row r="77" spans="1:79" ht="13.8" customHeight="1" x14ac:dyDescent="0.25">
      <c r="A77" s="58">
        <v>8</v>
      </c>
      <c r="B77" s="58"/>
      <c r="C77" s="58"/>
      <c r="D77" s="58"/>
      <c r="E77" s="58"/>
      <c r="F77" s="58"/>
      <c r="G77" s="48" t="s">
        <v>120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60"/>
      <c r="Z77" s="61" t="s">
        <v>127</v>
      </c>
      <c r="AA77" s="61"/>
      <c r="AB77" s="61"/>
      <c r="AC77" s="61"/>
      <c r="AD77" s="61"/>
      <c r="AE77" s="61" t="s">
        <v>67</v>
      </c>
      <c r="AF77" s="61"/>
      <c r="AG77" s="61"/>
      <c r="AH77" s="61"/>
      <c r="AI77" s="61"/>
      <c r="AJ77" s="61"/>
      <c r="AK77" s="61"/>
      <c r="AL77" s="61"/>
      <c r="AM77" s="61"/>
      <c r="AN77" s="51"/>
      <c r="AO77" s="57">
        <v>4435310</v>
      </c>
      <c r="AP77" s="57"/>
      <c r="AQ77" s="57"/>
      <c r="AR77" s="57"/>
      <c r="AS77" s="57"/>
      <c r="AT77" s="57"/>
      <c r="AU77" s="57"/>
      <c r="AV77" s="57"/>
      <c r="AW77" s="57">
        <v>1058957</v>
      </c>
      <c r="AX77" s="57"/>
      <c r="AY77" s="57"/>
      <c r="AZ77" s="57"/>
      <c r="BA77" s="57"/>
      <c r="BB77" s="57"/>
      <c r="BC77" s="57"/>
      <c r="BD77" s="57"/>
      <c r="BE77" s="57">
        <f t="shared" si="2"/>
        <v>5494267</v>
      </c>
      <c r="BF77" s="57"/>
      <c r="BG77" s="57"/>
      <c r="BH77" s="57"/>
      <c r="BI77" s="57"/>
      <c r="BJ77" s="57"/>
      <c r="BK77" s="57"/>
      <c r="BL77" s="57"/>
    </row>
    <row r="78" spans="1:79" ht="15" customHeight="1" x14ac:dyDescent="0.25">
      <c r="A78" s="45">
        <v>9</v>
      </c>
      <c r="B78" s="46"/>
      <c r="C78" s="46"/>
      <c r="D78" s="46"/>
      <c r="E78" s="46"/>
      <c r="F78" s="47"/>
      <c r="G78" s="48" t="s">
        <v>123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 t="s">
        <v>127</v>
      </c>
      <c r="AA78" s="52"/>
      <c r="AB78" s="52"/>
      <c r="AC78" s="52"/>
      <c r="AD78" s="53"/>
      <c r="AE78" s="51" t="s">
        <v>67</v>
      </c>
      <c r="AF78" s="52"/>
      <c r="AG78" s="52"/>
      <c r="AH78" s="52"/>
      <c r="AI78" s="52"/>
      <c r="AJ78" s="52"/>
      <c r="AK78" s="52"/>
      <c r="AL78" s="52"/>
      <c r="AM78" s="52"/>
      <c r="AN78" s="53"/>
      <c r="AO78" s="54">
        <v>49500</v>
      </c>
      <c r="AP78" s="55"/>
      <c r="AQ78" s="55"/>
      <c r="AR78" s="55"/>
      <c r="AS78" s="55"/>
      <c r="AT78" s="55"/>
      <c r="AU78" s="55"/>
      <c r="AV78" s="56"/>
      <c r="AW78" s="54">
        <v>0</v>
      </c>
      <c r="AX78" s="55"/>
      <c r="AY78" s="55"/>
      <c r="AZ78" s="55"/>
      <c r="BA78" s="55"/>
      <c r="BB78" s="55"/>
      <c r="BC78" s="55"/>
      <c r="BD78" s="56"/>
      <c r="BE78" s="54">
        <v>49500</v>
      </c>
      <c r="BF78" s="55"/>
      <c r="BG78" s="55"/>
      <c r="BH78" s="55"/>
      <c r="BI78" s="55"/>
      <c r="BJ78" s="55"/>
      <c r="BK78" s="55"/>
      <c r="BL78" s="56"/>
    </row>
    <row r="79" spans="1:79" s="4" customFormat="1" ht="12.75" customHeight="1" x14ac:dyDescent="0.25">
      <c r="A79" s="66">
        <v>0</v>
      </c>
      <c r="B79" s="66"/>
      <c r="C79" s="66"/>
      <c r="D79" s="66"/>
      <c r="E79" s="66"/>
      <c r="F79" s="66"/>
      <c r="G79" s="67" t="s">
        <v>68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1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</row>
    <row r="80" spans="1:79" ht="22.2" customHeight="1" x14ac:dyDescent="0.25">
      <c r="A80" s="58">
        <v>10</v>
      </c>
      <c r="B80" s="58"/>
      <c r="C80" s="58"/>
      <c r="D80" s="58"/>
      <c r="E80" s="58"/>
      <c r="F80" s="58"/>
      <c r="G80" s="48" t="s">
        <v>99</v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60"/>
      <c r="Z80" s="61" t="s">
        <v>66</v>
      </c>
      <c r="AA80" s="61"/>
      <c r="AB80" s="61"/>
      <c r="AC80" s="61"/>
      <c r="AD80" s="61"/>
      <c r="AE80" s="61" t="s">
        <v>92</v>
      </c>
      <c r="AF80" s="61"/>
      <c r="AG80" s="61"/>
      <c r="AH80" s="61"/>
      <c r="AI80" s="61"/>
      <c r="AJ80" s="61"/>
      <c r="AK80" s="61"/>
      <c r="AL80" s="61"/>
      <c r="AM80" s="61"/>
      <c r="AN80" s="51"/>
      <c r="AO80" s="57">
        <v>690</v>
      </c>
      <c r="AP80" s="57"/>
      <c r="AQ80" s="57"/>
      <c r="AR80" s="57"/>
      <c r="AS80" s="57"/>
      <c r="AT80" s="57"/>
      <c r="AU80" s="57"/>
      <c r="AV80" s="57"/>
      <c r="AW80" s="57">
        <v>460</v>
      </c>
      <c r="AX80" s="57"/>
      <c r="AY80" s="57"/>
      <c r="AZ80" s="57"/>
      <c r="BA80" s="57"/>
      <c r="BB80" s="57"/>
      <c r="BC80" s="57"/>
      <c r="BD80" s="57"/>
      <c r="BE80" s="57">
        <f t="shared" si="2"/>
        <v>1150</v>
      </c>
      <c r="BF80" s="57"/>
      <c r="BG80" s="57"/>
      <c r="BH80" s="57"/>
      <c r="BI80" s="57"/>
      <c r="BJ80" s="57"/>
      <c r="BK80" s="57"/>
      <c r="BL80" s="57"/>
    </row>
    <row r="81" spans="1:64" ht="21.6" hidden="1" customHeight="1" x14ac:dyDescent="0.25">
      <c r="A81" s="58">
        <v>11</v>
      </c>
      <c r="B81" s="58"/>
      <c r="C81" s="58"/>
      <c r="D81" s="58"/>
      <c r="E81" s="58"/>
      <c r="F81" s="58"/>
      <c r="G81" s="48" t="s">
        <v>100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60"/>
      <c r="Z81" s="61" t="s">
        <v>66</v>
      </c>
      <c r="AA81" s="61"/>
      <c r="AB81" s="61"/>
      <c r="AC81" s="61"/>
      <c r="AD81" s="61"/>
      <c r="AE81" s="61" t="s">
        <v>122</v>
      </c>
      <c r="AF81" s="61"/>
      <c r="AG81" s="61"/>
      <c r="AH81" s="61"/>
      <c r="AI81" s="61"/>
      <c r="AJ81" s="61"/>
      <c r="AK81" s="61"/>
      <c r="AL81" s="61"/>
      <c r="AM81" s="61"/>
      <c r="AN81" s="51"/>
      <c r="AO81" s="57">
        <v>0</v>
      </c>
      <c r="AP81" s="57"/>
      <c r="AQ81" s="57"/>
      <c r="AR81" s="57"/>
      <c r="AS81" s="57"/>
      <c r="AT81" s="57"/>
      <c r="AU81" s="57"/>
      <c r="AV81" s="57"/>
      <c r="AW81" s="57">
        <v>1</v>
      </c>
      <c r="AX81" s="57"/>
      <c r="AY81" s="57"/>
      <c r="AZ81" s="57"/>
      <c r="BA81" s="57"/>
      <c r="BB81" s="57"/>
      <c r="BC81" s="57"/>
      <c r="BD81" s="57"/>
      <c r="BE81" s="57">
        <f t="shared" si="2"/>
        <v>1</v>
      </c>
      <c r="BF81" s="57"/>
      <c r="BG81" s="57"/>
      <c r="BH81" s="57"/>
      <c r="BI81" s="57"/>
      <c r="BJ81" s="57"/>
      <c r="BK81" s="57"/>
      <c r="BL81" s="57"/>
    </row>
    <row r="82" spans="1:64" ht="16.8" customHeight="1" x14ac:dyDescent="0.25">
      <c r="A82" s="58">
        <v>11</v>
      </c>
      <c r="B82" s="58"/>
      <c r="C82" s="58"/>
      <c r="D82" s="58"/>
      <c r="E82" s="58"/>
      <c r="F82" s="58"/>
      <c r="G82" s="48" t="s">
        <v>101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60"/>
      <c r="Z82" s="61" t="s">
        <v>69</v>
      </c>
      <c r="AA82" s="61"/>
      <c r="AB82" s="61"/>
      <c r="AC82" s="61"/>
      <c r="AD82" s="61"/>
      <c r="AE82" s="61" t="s">
        <v>92</v>
      </c>
      <c r="AF82" s="61"/>
      <c r="AG82" s="61"/>
      <c r="AH82" s="61"/>
      <c r="AI82" s="61"/>
      <c r="AJ82" s="61"/>
      <c r="AK82" s="61"/>
      <c r="AL82" s="61"/>
      <c r="AM82" s="61"/>
      <c r="AN82" s="51"/>
      <c r="AO82" s="57">
        <v>13</v>
      </c>
      <c r="AP82" s="57"/>
      <c r="AQ82" s="57"/>
      <c r="AR82" s="57"/>
      <c r="AS82" s="57"/>
      <c r="AT82" s="57"/>
      <c r="AU82" s="57"/>
      <c r="AV82" s="57"/>
      <c r="AW82" s="57">
        <v>15</v>
      </c>
      <c r="AX82" s="57"/>
      <c r="AY82" s="57"/>
      <c r="AZ82" s="57"/>
      <c r="BA82" s="57"/>
      <c r="BB82" s="57"/>
      <c r="BC82" s="57"/>
      <c r="BD82" s="57"/>
      <c r="BE82" s="57">
        <f t="shared" si="2"/>
        <v>28</v>
      </c>
      <c r="BF82" s="57"/>
      <c r="BG82" s="57"/>
      <c r="BH82" s="57"/>
      <c r="BI82" s="57"/>
      <c r="BJ82" s="57"/>
      <c r="BK82" s="57"/>
      <c r="BL82" s="57"/>
    </row>
    <row r="83" spans="1:64" ht="16.8" customHeight="1" x14ac:dyDescent="0.25">
      <c r="A83" s="58">
        <v>12</v>
      </c>
      <c r="B83" s="58"/>
      <c r="C83" s="58"/>
      <c r="D83" s="58"/>
      <c r="E83" s="58"/>
      <c r="F83" s="58"/>
      <c r="G83" s="48" t="s">
        <v>102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60"/>
      <c r="Z83" s="61" t="s">
        <v>69</v>
      </c>
      <c r="AA83" s="61"/>
      <c r="AB83" s="61"/>
      <c r="AC83" s="61"/>
      <c r="AD83" s="61"/>
      <c r="AE83" s="62" t="s">
        <v>103</v>
      </c>
      <c r="AF83" s="63"/>
      <c r="AG83" s="63"/>
      <c r="AH83" s="63"/>
      <c r="AI83" s="63"/>
      <c r="AJ83" s="63"/>
      <c r="AK83" s="63"/>
      <c r="AL83" s="63"/>
      <c r="AM83" s="63"/>
      <c r="AN83" s="64"/>
      <c r="AO83" s="57">
        <v>85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f t="shared" si="2"/>
        <v>85</v>
      </c>
      <c r="BF83" s="57"/>
      <c r="BG83" s="57"/>
      <c r="BH83" s="57"/>
      <c r="BI83" s="57"/>
      <c r="BJ83" s="57"/>
      <c r="BK83" s="57"/>
      <c r="BL83" s="57"/>
    </row>
    <row r="84" spans="1:64" s="4" customFormat="1" ht="12.75" customHeight="1" x14ac:dyDescent="0.25">
      <c r="A84" s="66">
        <v>0</v>
      </c>
      <c r="B84" s="66"/>
      <c r="C84" s="66"/>
      <c r="D84" s="66"/>
      <c r="E84" s="66"/>
      <c r="F84" s="66"/>
      <c r="G84" s="67" t="s">
        <v>70</v>
      </c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9"/>
      <c r="Z84" s="70"/>
      <c r="AA84" s="70"/>
      <c r="AB84" s="70"/>
      <c r="AC84" s="70"/>
      <c r="AD84" s="70"/>
      <c r="AE84" s="67"/>
      <c r="AF84" s="68"/>
      <c r="AG84" s="68"/>
      <c r="AH84" s="68"/>
      <c r="AI84" s="68"/>
      <c r="AJ84" s="68"/>
      <c r="AK84" s="68"/>
      <c r="AL84" s="68"/>
      <c r="AM84" s="68"/>
      <c r="AN84" s="69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</row>
    <row r="85" spans="1:64" ht="26.4" hidden="1" customHeight="1" x14ac:dyDescent="0.25">
      <c r="A85" s="58">
        <v>14</v>
      </c>
      <c r="B85" s="58"/>
      <c r="C85" s="58"/>
      <c r="D85" s="58"/>
      <c r="E85" s="58"/>
      <c r="F85" s="58"/>
      <c r="G85" s="48" t="s">
        <v>104</v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60"/>
      <c r="Z85" s="61" t="s">
        <v>71</v>
      </c>
      <c r="AA85" s="61"/>
      <c r="AB85" s="61"/>
      <c r="AC85" s="61"/>
      <c r="AD85" s="61"/>
      <c r="AE85" s="62" t="s">
        <v>105</v>
      </c>
      <c r="AF85" s="63"/>
      <c r="AG85" s="63"/>
      <c r="AH85" s="63"/>
      <c r="AI85" s="63"/>
      <c r="AJ85" s="63"/>
      <c r="AK85" s="63"/>
      <c r="AL85" s="63"/>
      <c r="AM85" s="63"/>
      <c r="AN85" s="64"/>
      <c r="AO85" s="57">
        <v>0</v>
      </c>
      <c r="AP85" s="57"/>
      <c r="AQ85" s="57"/>
      <c r="AR85" s="57"/>
      <c r="AS85" s="57"/>
      <c r="AT85" s="57"/>
      <c r="AU85" s="57"/>
      <c r="AV85" s="57"/>
      <c r="AW85" s="57">
        <v>0</v>
      </c>
      <c r="AX85" s="57"/>
      <c r="AY85" s="57"/>
      <c r="AZ85" s="57"/>
      <c r="BA85" s="57"/>
      <c r="BB85" s="57"/>
      <c r="BC85" s="57"/>
      <c r="BD85" s="57"/>
      <c r="BE85" s="57">
        <f t="shared" si="2"/>
        <v>0</v>
      </c>
      <c r="BF85" s="57"/>
      <c r="BG85" s="57"/>
      <c r="BH85" s="57"/>
      <c r="BI85" s="57"/>
      <c r="BJ85" s="57"/>
      <c r="BK85" s="57"/>
      <c r="BL85" s="57"/>
    </row>
    <row r="86" spans="1:64" ht="26.4" customHeight="1" x14ac:dyDescent="0.25">
      <c r="A86" s="58">
        <v>13</v>
      </c>
      <c r="B86" s="58"/>
      <c r="C86" s="58"/>
      <c r="D86" s="58"/>
      <c r="E86" s="58"/>
      <c r="F86" s="58"/>
      <c r="G86" s="48" t="s">
        <v>106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60"/>
      <c r="Z86" s="61" t="s">
        <v>127</v>
      </c>
      <c r="AA86" s="61"/>
      <c r="AB86" s="61"/>
      <c r="AC86" s="61"/>
      <c r="AD86" s="61"/>
      <c r="AE86" s="62" t="s">
        <v>72</v>
      </c>
      <c r="AF86" s="63"/>
      <c r="AG86" s="63"/>
      <c r="AH86" s="63"/>
      <c r="AI86" s="63"/>
      <c r="AJ86" s="63"/>
      <c r="AK86" s="63"/>
      <c r="AL86" s="63"/>
      <c r="AM86" s="63"/>
      <c r="AN86" s="64"/>
      <c r="AO86" s="57">
        <f>AO77/AO80/12</f>
        <v>535.66545893719808</v>
      </c>
      <c r="AP86" s="57"/>
      <c r="AQ86" s="57"/>
      <c r="AR86" s="57"/>
      <c r="AS86" s="57"/>
      <c r="AT86" s="57"/>
      <c r="AU86" s="57"/>
      <c r="AV86" s="57"/>
      <c r="AW86" s="57">
        <f t="shared" ref="AW86" si="3">AW77/AW80/12</f>
        <v>191.84003623188406</v>
      </c>
      <c r="AX86" s="57"/>
      <c r="AY86" s="57"/>
      <c r="AZ86" s="57"/>
      <c r="BA86" s="57"/>
      <c r="BB86" s="57"/>
      <c r="BC86" s="57"/>
      <c r="BD86" s="57"/>
      <c r="BE86" s="57">
        <f t="shared" ref="BE86" si="4">BE77/BE80/12</f>
        <v>398.13528985507247</v>
      </c>
      <c r="BF86" s="57"/>
      <c r="BG86" s="57"/>
      <c r="BH86" s="57"/>
      <c r="BI86" s="57"/>
      <c r="BJ86" s="57"/>
      <c r="BK86" s="57"/>
      <c r="BL86" s="57"/>
    </row>
    <row r="87" spans="1:64" ht="24" customHeight="1" x14ac:dyDescent="0.25">
      <c r="A87" s="58">
        <v>14</v>
      </c>
      <c r="B87" s="58"/>
      <c r="C87" s="58"/>
      <c r="D87" s="58"/>
      <c r="E87" s="58"/>
      <c r="F87" s="58"/>
      <c r="G87" s="48" t="s">
        <v>107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61" t="s">
        <v>127</v>
      </c>
      <c r="AA87" s="61"/>
      <c r="AB87" s="61"/>
      <c r="AC87" s="61"/>
      <c r="AD87" s="61"/>
      <c r="AE87" s="62" t="s">
        <v>72</v>
      </c>
      <c r="AF87" s="63"/>
      <c r="AG87" s="63"/>
      <c r="AH87" s="63"/>
      <c r="AI87" s="63"/>
      <c r="AJ87" s="63"/>
      <c r="AK87" s="63"/>
      <c r="AL87" s="63"/>
      <c r="AM87" s="63"/>
      <c r="AN87" s="64"/>
      <c r="AO87" s="57">
        <f>AO77/AO82/12</f>
        <v>28431.474358974359</v>
      </c>
      <c r="AP87" s="57"/>
      <c r="AQ87" s="57"/>
      <c r="AR87" s="57"/>
      <c r="AS87" s="57"/>
      <c r="AT87" s="57"/>
      <c r="AU87" s="57"/>
      <c r="AV87" s="57"/>
      <c r="AW87" s="57">
        <f t="shared" ref="AW87" si="5">AW77/AW82/12</f>
        <v>5883.094444444444</v>
      </c>
      <c r="AX87" s="57"/>
      <c r="AY87" s="57"/>
      <c r="AZ87" s="57"/>
      <c r="BA87" s="57"/>
      <c r="BB87" s="57"/>
      <c r="BC87" s="57"/>
      <c r="BD87" s="57"/>
      <c r="BE87" s="57">
        <f t="shared" ref="BE87" si="6">BE77/BE82/12</f>
        <v>16351.985119047618</v>
      </c>
      <c r="BF87" s="57"/>
      <c r="BG87" s="57"/>
      <c r="BH87" s="57"/>
      <c r="BI87" s="57"/>
      <c r="BJ87" s="57"/>
      <c r="BK87" s="57"/>
      <c r="BL87" s="57"/>
    </row>
    <row r="88" spans="1:64" ht="24.6" customHeight="1" x14ac:dyDescent="0.25">
      <c r="A88" s="58">
        <v>15</v>
      </c>
      <c r="B88" s="58"/>
      <c r="C88" s="58"/>
      <c r="D88" s="58"/>
      <c r="E88" s="58"/>
      <c r="F88" s="58"/>
      <c r="G88" s="48" t="s">
        <v>108</v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60"/>
      <c r="Z88" s="61" t="s">
        <v>127</v>
      </c>
      <c r="AA88" s="61"/>
      <c r="AB88" s="61"/>
      <c r="AC88" s="61"/>
      <c r="AD88" s="61"/>
      <c r="AE88" s="62" t="s">
        <v>72</v>
      </c>
      <c r="AF88" s="63"/>
      <c r="AG88" s="63"/>
      <c r="AH88" s="63"/>
      <c r="AI88" s="63"/>
      <c r="AJ88" s="63"/>
      <c r="AK88" s="63"/>
      <c r="AL88" s="63"/>
      <c r="AM88" s="63"/>
      <c r="AN88" s="64"/>
      <c r="AO88" s="57">
        <f>AO78/AO83</f>
        <v>582.35294117647061</v>
      </c>
      <c r="AP88" s="57"/>
      <c r="AQ88" s="57"/>
      <c r="AR88" s="57"/>
      <c r="AS88" s="57"/>
      <c r="AT88" s="57"/>
      <c r="AU88" s="57"/>
      <c r="AV88" s="57"/>
      <c r="AW88" s="57">
        <v>0</v>
      </c>
      <c r="AX88" s="57"/>
      <c r="AY88" s="57"/>
      <c r="AZ88" s="57"/>
      <c r="BA88" s="57"/>
      <c r="BB88" s="57"/>
      <c r="BC88" s="57"/>
      <c r="BD88" s="57"/>
      <c r="BE88" s="57">
        <f t="shared" si="2"/>
        <v>582.35294117647061</v>
      </c>
      <c r="BF88" s="57"/>
      <c r="BG88" s="57"/>
      <c r="BH88" s="57"/>
      <c r="BI88" s="57"/>
      <c r="BJ88" s="57"/>
      <c r="BK88" s="57"/>
      <c r="BL88" s="57"/>
    </row>
    <row r="89" spans="1:64" s="4" customFormat="1" ht="12.75" customHeight="1" x14ac:dyDescent="0.25">
      <c r="A89" s="66">
        <v>0</v>
      </c>
      <c r="B89" s="66"/>
      <c r="C89" s="66"/>
      <c r="D89" s="66"/>
      <c r="E89" s="66"/>
      <c r="F89" s="66"/>
      <c r="G89" s="67" t="s">
        <v>73</v>
      </c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9"/>
      <c r="Z89" s="70"/>
      <c r="AA89" s="70"/>
      <c r="AB89" s="70"/>
      <c r="AC89" s="70"/>
      <c r="AD89" s="70"/>
      <c r="AE89" s="67"/>
      <c r="AF89" s="68"/>
      <c r="AG89" s="68"/>
      <c r="AH89" s="68"/>
      <c r="AI89" s="68"/>
      <c r="AJ89" s="68"/>
      <c r="AK89" s="68"/>
      <c r="AL89" s="68"/>
      <c r="AM89" s="68"/>
      <c r="AN89" s="69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</row>
    <row r="90" spans="1:64" ht="36.6" customHeight="1" x14ac:dyDescent="0.25">
      <c r="A90" s="58">
        <v>16</v>
      </c>
      <c r="B90" s="58"/>
      <c r="C90" s="58"/>
      <c r="D90" s="58"/>
      <c r="E90" s="58"/>
      <c r="F90" s="58"/>
      <c r="G90" s="48" t="s">
        <v>109</v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60"/>
      <c r="Z90" s="61" t="s">
        <v>74</v>
      </c>
      <c r="AA90" s="61"/>
      <c r="AB90" s="61"/>
      <c r="AC90" s="61"/>
      <c r="AD90" s="61"/>
      <c r="AE90" s="62" t="s">
        <v>72</v>
      </c>
      <c r="AF90" s="63"/>
      <c r="AG90" s="63"/>
      <c r="AH90" s="63"/>
      <c r="AI90" s="63"/>
      <c r="AJ90" s="63"/>
      <c r="AK90" s="63"/>
      <c r="AL90" s="63"/>
      <c r="AM90" s="63"/>
      <c r="AN90" s="64"/>
      <c r="AO90" s="57">
        <v>106</v>
      </c>
      <c r="AP90" s="57"/>
      <c r="AQ90" s="57"/>
      <c r="AR90" s="57"/>
      <c r="AS90" s="57"/>
      <c r="AT90" s="57"/>
      <c r="AU90" s="57"/>
      <c r="AV90" s="57"/>
      <c r="AW90" s="57">
        <v>102</v>
      </c>
      <c r="AX90" s="57"/>
      <c r="AY90" s="57"/>
      <c r="AZ90" s="57"/>
      <c r="BA90" s="57"/>
      <c r="BB90" s="57"/>
      <c r="BC90" s="57"/>
      <c r="BD90" s="57"/>
      <c r="BE90" s="57">
        <v>105</v>
      </c>
      <c r="BF90" s="57"/>
      <c r="BG90" s="57"/>
      <c r="BH90" s="57"/>
      <c r="BI90" s="57"/>
      <c r="BJ90" s="57"/>
      <c r="BK90" s="57"/>
      <c r="BL90" s="57"/>
    </row>
    <row r="91" spans="1:64" ht="34.200000000000003" customHeight="1" x14ac:dyDescent="0.25">
      <c r="A91" s="58">
        <v>17</v>
      </c>
      <c r="B91" s="58"/>
      <c r="C91" s="58"/>
      <c r="D91" s="58"/>
      <c r="E91" s="58"/>
      <c r="F91" s="58"/>
      <c r="G91" s="48" t="s">
        <v>110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60"/>
      <c r="Z91" s="61" t="s">
        <v>74</v>
      </c>
      <c r="AA91" s="61"/>
      <c r="AB91" s="61"/>
      <c r="AC91" s="61"/>
      <c r="AD91" s="61"/>
      <c r="AE91" s="62" t="s">
        <v>72</v>
      </c>
      <c r="AF91" s="63"/>
      <c r="AG91" s="63"/>
      <c r="AH91" s="63"/>
      <c r="AI91" s="63"/>
      <c r="AJ91" s="63"/>
      <c r="AK91" s="63"/>
      <c r="AL91" s="63"/>
      <c r="AM91" s="63"/>
      <c r="AN91" s="64"/>
      <c r="AO91" s="57">
        <f>AO83/85%</f>
        <v>100</v>
      </c>
      <c r="AP91" s="57"/>
      <c r="AQ91" s="57"/>
      <c r="AR91" s="57"/>
      <c r="AS91" s="57"/>
      <c r="AT91" s="57"/>
      <c r="AU91" s="57"/>
      <c r="AV91" s="57"/>
      <c r="AW91" s="57">
        <v>0</v>
      </c>
      <c r="AX91" s="57"/>
      <c r="AY91" s="57"/>
      <c r="AZ91" s="57"/>
      <c r="BA91" s="57"/>
      <c r="BB91" s="57"/>
      <c r="BC91" s="57"/>
      <c r="BD91" s="57"/>
      <c r="BE91" s="57">
        <f t="shared" si="2"/>
        <v>100</v>
      </c>
      <c r="BF91" s="57"/>
      <c r="BG91" s="57"/>
      <c r="BH91" s="57"/>
      <c r="BI91" s="57"/>
      <c r="BJ91" s="57"/>
      <c r="BK91" s="57"/>
      <c r="BL91" s="57"/>
    </row>
    <row r="92" spans="1:64" ht="28.2" customHeight="1" x14ac:dyDescent="0.25">
      <c r="A92" s="58">
        <v>18</v>
      </c>
      <c r="B92" s="58"/>
      <c r="C92" s="58"/>
      <c r="D92" s="58"/>
      <c r="E92" s="58"/>
      <c r="F92" s="58"/>
      <c r="G92" s="48" t="s">
        <v>111</v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60"/>
      <c r="Z92" s="61" t="s">
        <v>74</v>
      </c>
      <c r="AA92" s="61"/>
      <c r="AB92" s="61"/>
      <c r="AC92" s="61"/>
      <c r="AD92" s="61"/>
      <c r="AE92" s="62" t="s">
        <v>72</v>
      </c>
      <c r="AF92" s="63"/>
      <c r="AG92" s="63"/>
      <c r="AH92" s="63"/>
      <c r="AI92" s="63"/>
      <c r="AJ92" s="63"/>
      <c r="AK92" s="63"/>
      <c r="AL92" s="63"/>
      <c r="AM92" s="63"/>
      <c r="AN92" s="64"/>
      <c r="AO92" s="57">
        <v>0</v>
      </c>
      <c r="AP92" s="57"/>
      <c r="AQ92" s="57"/>
      <c r="AR92" s="57"/>
      <c r="AS92" s="57"/>
      <c r="AT92" s="57"/>
      <c r="AU92" s="57"/>
      <c r="AV92" s="57"/>
      <c r="AW92" s="57">
        <f>325000/325000%</f>
        <v>100</v>
      </c>
      <c r="AX92" s="57"/>
      <c r="AY92" s="57"/>
      <c r="AZ92" s="57"/>
      <c r="BA92" s="57"/>
      <c r="BB92" s="57"/>
      <c r="BC92" s="57"/>
      <c r="BD92" s="57"/>
      <c r="BE92" s="57">
        <f t="shared" si="2"/>
        <v>100</v>
      </c>
      <c r="BF92" s="57"/>
      <c r="BG92" s="57"/>
      <c r="BH92" s="57"/>
      <c r="BI92" s="57"/>
      <c r="BJ92" s="57"/>
      <c r="BK92" s="57"/>
      <c r="BL92" s="57"/>
    </row>
    <row r="93" spans="1:64" ht="36" customHeight="1" x14ac:dyDescent="0.25">
      <c r="A93" s="58">
        <v>19</v>
      </c>
      <c r="B93" s="58"/>
      <c r="C93" s="58"/>
      <c r="D93" s="58"/>
      <c r="E93" s="58"/>
      <c r="F93" s="58"/>
      <c r="G93" s="48" t="s">
        <v>112</v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60"/>
      <c r="Z93" s="61" t="s">
        <v>74</v>
      </c>
      <c r="AA93" s="61"/>
      <c r="AB93" s="61"/>
      <c r="AC93" s="61"/>
      <c r="AD93" s="61"/>
      <c r="AE93" s="62" t="s">
        <v>72</v>
      </c>
      <c r="AF93" s="63"/>
      <c r="AG93" s="63"/>
      <c r="AH93" s="63"/>
      <c r="AI93" s="63"/>
      <c r="AJ93" s="63"/>
      <c r="AK93" s="63"/>
      <c r="AL93" s="63"/>
      <c r="AM93" s="63"/>
      <c r="AN93" s="64"/>
      <c r="AO93" s="57">
        <v>86</v>
      </c>
      <c r="AP93" s="57"/>
      <c r="AQ93" s="57"/>
      <c r="AR93" s="57"/>
      <c r="AS93" s="57"/>
      <c r="AT93" s="57"/>
      <c r="AU93" s="57"/>
      <c r="AV93" s="57"/>
      <c r="AW93" s="57">
        <v>28</v>
      </c>
      <c r="AX93" s="57"/>
      <c r="AY93" s="57"/>
      <c r="AZ93" s="57"/>
      <c r="BA93" s="57"/>
      <c r="BB93" s="57"/>
      <c r="BC93" s="57"/>
      <c r="BD93" s="57"/>
      <c r="BE93" s="57">
        <v>75</v>
      </c>
      <c r="BF93" s="57"/>
      <c r="BG93" s="57"/>
      <c r="BH93" s="57"/>
      <c r="BI93" s="57"/>
      <c r="BJ93" s="57"/>
      <c r="BK93" s="57"/>
      <c r="BL93" s="57"/>
    </row>
    <row r="94" spans="1:64" x14ac:dyDescent="0.25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5">
      <c r="A96" s="79" t="s">
        <v>124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40"/>
      <c r="X96" s="40"/>
      <c r="Y96" s="40"/>
      <c r="Z96" s="40"/>
      <c r="AA96" s="40"/>
      <c r="AB96" s="40"/>
      <c r="AC96" s="41"/>
      <c r="AD96" s="41"/>
      <c r="AE96" s="41"/>
      <c r="AF96" s="41"/>
      <c r="AG96" s="41"/>
      <c r="AH96" s="40"/>
      <c r="AI96" s="40"/>
      <c r="AJ96" s="40"/>
      <c r="AK96" s="40"/>
      <c r="AL96" s="40"/>
      <c r="AM96" s="40"/>
      <c r="AN96" s="5"/>
      <c r="AO96" s="132" t="s">
        <v>125</v>
      </c>
      <c r="AP96" s="132"/>
      <c r="AQ96" s="132"/>
      <c r="AR96" s="132"/>
      <c r="AS96" s="132"/>
      <c r="AT96" s="132"/>
      <c r="AU96" s="13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59" x14ac:dyDescent="0.25">
      <c r="W97" s="81" t="s">
        <v>5</v>
      </c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O97" s="73" t="s">
        <v>52</v>
      </c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</row>
    <row r="98" spans="1:59" ht="15.75" customHeight="1" x14ac:dyDescent="0.25">
      <c r="A98" s="85" t="s">
        <v>3</v>
      </c>
      <c r="B98" s="85"/>
      <c r="C98" s="85"/>
      <c r="D98" s="85"/>
      <c r="E98" s="85"/>
      <c r="F98" s="85"/>
    </row>
    <row r="99" spans="1:59" ht="13.2" customHeight="1" x14ac:dyDescent="0.25">
      <c r="A99" s="77" t="s">
        <v>79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</row>
    <row r="100" spans="1:59" x14ac:dyDescent="0.25">
      <c r="A100" s="78" t="s">
        <v>47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</row>
    <row r="101" spans="1:59" ht="10.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1:59" ht="15.6" customHeight="1" x14ac:dyDescent="0.25">
      <c r="A102" s="79" t="s">
        <v>80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40"/>
      <c r="X102" s="40"/>
      <c r="Y102" s="40"/>
      <c r="Z102" s="40"/>
      <c r="AA102" s="40"/>
      <c r="AB102" s="40"/>
      <c r="AC102" s="41"/>
      <c r="AD102" s="41"/>
      <c r="AE102" s="41"/>
      <c r="AF102" s="41"/>
      <c r="AG102" s="41"/>
      <c r="AH102" s="40"/>
      <c r="AI102" s="40"/>
      <c r="AJ102" s="40"/>
      <c r="AK102" s="40"/>
      <c r="AL102" s="40"/>
      <c r="AM102" s="40"/>
      <c r="AN102" s="5"/>
      <c r="AO102" s="113" t="s">
        <v>81</v>
      </c>
      <c r="AP102" s="113"/>
      <c r="AQ102" s="113"/>
      <c r="AR102" s="113"/>
      <c r="AS102" s="113"/>
      <c r="AT102" s="113"/>
      <c r="AU102" s="113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</row>
    <row r="103" spans="1:59" x14ac:dyDescent="0.25">
      <c r="W103" s="81" t="s">
        <v>5</v>
      </c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O103" s="73" t="s">
        <v>52</v>
      </c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</row>
    <row r="104" spans="1:59" x14ac:dyDescent="0.25">
      <c r="A104" s="126">
        <v>44230</v>
      </c>
      <c r="B104" s="126"/>
      <c r="C104" s="126"/>
      <c r="D104" s="126"/>
      <c r="E104" s="126"/>
      <c r="F104" s="126"/>
      <c r="G104" s="43"/>
      <c r="H104" s="43"/>
    </row>
    <row r="105" spans="1:59" x14ac:dyDescent="0.25">
      <c r="A105" s="73" t="s">
        <v>45</v>
      </c>
      <c r="B105" s="73"/>
      <c r="C105" s="73"/>
      <c r="D105" s="73"/>
      <c r="E105" s="73"/>
      <c r="F105" s="73"/>
      <c r="G105" s="73"/>
      <c r="H105" s="73"/>
      <c r="I105" s="37"/>
      <c r="J105" s="37"/>
      <c r="K105" s="37"/>
      <c r="L105" s="37"/>
      <c r="M105" s="37"/>
      <c r="N105" s="37"/>
      <c r="O105" s="37"/>
      <c r="P105" s="37"/>
      <c r="Q105" s="37"/>
    </row>
    <row r="106" spans="1:59" x14ac:dyDescent="0.25">
      <c r="A106" s="23" t="s">
        <v>46</v>
      </c>
    </row>
  </sheetData>
  <mergeCells count="347">
    <mergeCell ref="AO102:AU102"/>
    <mergeCell ref="A104:F104"/>
    <mergeCell ref="AO1:BL1"/>
    <mergeCell ref="AO2:BL2"/>
    <mergeCell ref="AO3:BL3"/>
    <mergeCell ref="AO4:BL4"/>
    <mergeCell ref="AO5:BF5"/>
    <mergeCell ref="AO6:AU6"/>
    <mergeCell ref="AO96:AU9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5:BL65"/>
    <mergeCell ref="A61:C61"/>
    <mergeCell ref="D61:AA61"/>
    <mergeCell ref="AB61:AI61"/>
    <mergeCell ref="AJ61:AQ61"/>
    <mergeCell ref="A60:C60"/>
    <mergeCell ref="D60:AA60"/>
    <mergeCell ref="AB60:AI60"/>
    <mergeCell ref="AJ60:AQ60"/>
    <mergeCell ref="AR60:AY60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W97:AM97"/>
    <mergeCell ref="AO97:BG97"/>
    <mergeCell ref="A98:F9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A105:H105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99:AS99"/>
    <mergeCell ref="A100:AS100"/>
    <mergeCell ref="A102:V102"/>
    <mergeCell ref="W103:AM103"/>
    <mergeCell ref="AO103:BG103"/>
    <mergeCell ref="A96:V96"/>
    <mergeCell ref="A63:C63"/>
    <mergeCell ref="D63:AA63"/>
    <mergeCell ref="AB63:AI63"/>
    <mergeCell ref="AJ63:AQ63"/>
    <mergeCell ref="AR63:AY63"/>
    <mergeCell ref="AR61:AY61"/>
    <mergeCell ref="A62:C62"/>
    <mergeCell ref="D62:AA62"/>
    <mergeCell ref="AB62:AI62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W6:AX6"/>
    <mergeCell ref="A78:F78"/>
    <mergeCell ref="G78:Y78"/>
    <mergeCell ref="Z78:AD78"/>
    <mergeCell ref="AE78:AN78"/>
    <mergeCell ref="AO78:AV78"/>
    <mergeCell ref="AW78:BD78"/>
    <mergeCell ref="BE78:BL78"/>
    <mergeCell ref="BE93:BL93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</mergeCells>
  <conditionalFormatting sqref="G69:L69">
    <cfRule type="cellIs" dxfId="50" priority="52" stopIfTrue="1" operator="equal">
      <formula>$G68</formula>
    </cfRule>
  </conditionalFormatting>
  <conditionalFormatting sqref="D49">
    <cfRule type="cellIs" dxfId="49" priority="53" stopIfTrue="1" operator="equal">
      <formula>$D48</formula>
    </cfRule>
  </conditionalFormatting>
  <conditionalFormatting sqref="A69:F69">
    <cfRule type="cellIs" dxfId="48" priority="54" stopIfTrue="1" operator="equal">
      <formula>0</formula>
    </cfRule>
  </conditionalFormatting>
  <conditionalFormatting sqref="D50">
    <cfRule type="cellIs" dxfId="47" priority="51" stopIfTrue="1" operator="equal">
      <formula>$D49</formula>
    </cfRule>
  </conditionalFormatting>
  <conditionalFormatting sqref="D51">
    <cfRule type="cellIs" dxfId="46" priority="50" stopIfTrue="1" operator="equal">
      <formula>$D50</formula>
    </cfRule>
  </conditionalFormatting>
  <conditionalFormatting sqref="G70">
    <cfRule type="cellIs" dxfId="45" priority="47" stopIfTrue="1" operator="equal">
      <formula>$G69</formula>
    </cfRule>
  </conditionalFormatting>
  <conditionalFormatting sqref="A70:F70">
    <cfRule type="cellIs" dxfId="44" priority="48" stopIfTrue="1" operator="equal">
      <formula>0</formula>
    </cfRule>
  </conditionalFormatting>
  <conditionalFormatting sqref="G71">
    <cfRule type="cellIs" dxfId="43" priority="45" stopIfTrue="1" operator="equal">
      <formula>$G70</formula>
    </cfRule>
  </conditionalFormatting>
  <conditionalFormatting sqref="A71:F71">
    <cfRule type="cellIs" dxfId="42" priority="46" stopIfTrue="1" operator="equal">
      <formula>0</formula>
    </cfRule>
  </conditionalFormatting>
  <conditionalFormatting sqref="G72">
    <cfRule type="cellIs" dxfId="41" priority="43" stopIfTrue="1" operator="equal">
      <formula>$G71</formula>
    </cfRule>
  </conditionalFormatting>
  <conditionalFormatting sqref="A72:F72">
    <cfRule type="cellIs" dxfId="40" priority="44" stopIfTrue="1" operator="equal">
      <formula>0</formula>
    </cfRule>
  </conditionalFormatting>
  <conditionalFormatting sqref="G73">
    <cfRule type="cellIs" dxfId="39" priority="41" stopIfTrue="1" operator="equal">
      <formula>$G72</formula>
    </cfRule>
  </conditionalFormatting>
  <conditionalFormatting sqref="A73:F73">
    <cfRule type="cellIs" dxfId="38" priority="42" stopIfTrue="1" operator="equal">
      <formula>0</formula>
    </cfRule>
  </conditionalFormatting>
  <conditionalFormatting sqref="G74">
    <cfRule type="cellIs" dxfId="37" priority="39" stopIfTrue="1" operator="equal">
      <formula>$G73</formula>
    </cfRule>
  </conditionalFormatting>
  <conditionalFormatting sqref="A74:F74">
    <cfRule type="cellIs" dxfId="36" priority="40" stopIfTrue="1" operator="equal">
      <formula>0</formula>
    </cfRule>
  </conditionalFormatting>
  <conditionalFormatting sqref="G75">
    <cfRule type="cellIs" dxfId="35" priority="37" stopIfTrue="1" operator="equal">
      <formula>$G74</formula>
    </cfRule>
  </conditionalFormatting>
  <conditionalFormatting sqref="A75:F75">
    <cfRule type="cellIs" dxfId="34" priority="38" stopIfTrue="1" operator="equal">
      <formula>0</formula>
    </cfRule>
  </conditionalFormatting>
  <conditionalFormatting sqref="G76">
    <cfRule type="cellIs" dxfId="33" priority="35" stopIfTrue="1" operator="equal">
      <formula>$G75</formula>
    </cfRule>
  </conditionalFormatting>
  <conditionalFormatting sqref="A76:F76">
    <cfRule type="cellIs" dxfId="32" priority="36" stopIfTrue="1" operator="equal">
      <formula>0</formula>
    </cfRule>
  </conditionalFormatting>
  <conditionalFormatting sqref="G77:G78">
    <cfRule type="cellIs" dxfId="31" priority="33" stopIfTrue="1" operator="equal">
      <formula>$G76</formula>
    </cfRule>
  </conditionalFormatting>
  <conditionalFormatting sqref="A77:F77 A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$G77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КПК1113132</vt:lpstr>
      <vt:lpstr>КПК1113132!Область_друку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2021-01-20T12:44:57Z</cp:lastPrinted>
  <dcterms:created xsi:type="dcterms:W3CDTF">2016-08-15T09:54:21Z</dcterms:created>
  <dcterms:modified xsi:type="dcterms:W3CDTF">2021-02-08T07:43:42Z</dcterms:modified>
</cp:coreProperties>
</file>