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КПК0813241" sheetId="2" r:id="rId1"/>
  </sheets>
  <definedNames>
    <definedName name="_xlnm.Print_Area" localSheetId="0">КПК0813241!$A$1:$BM$101</definedName>
  </definedNames>
  <calcPr calcId="125725" refMode="R1C1"/>
</workbook>
</file>

<file path=xl/calcChain.xml><?xml version="1.0" encoding="utf-8"?>
<calcChain xmlns="http://schemas.openxmlformats.org/spreadsheetml/2006/main">
  <c r="AS22" i="2"/>
  <c r="AB66" l="1"/>
  <c r="AC52"/>
  <c r="AC51"/>
  <c r="AO83" l="1"/>
  <c r="AO84"/>
  <c r="AJ65" l="1"/>
  <c r="AJ67" s="1"/>
  <c r="AB65"/>
  <c r="AB67" s="1"/>
  <c r="AC57" l="1"/>
  <c r="AS53"/>
  <c r="AK57"/>
  <c r="AS56"/>
  <c r="AS55"/>
  <c r="AS54"/>
  <c r="BE86" l="1"/>
  <c r="BE85"/>
  <c r="BE84"/>
  <c r="BE83"/>
  <c r="BE79"/>
  <c r="BE78"/>
  <c r="BE76"/>
  <c r="BE75"/>
  <c r="BE74"/>
  <c r="AR67"/>
  <c r="AR66"/>
  <c r="AR65"/>
  <c r="AS57"/>
  <c r="U22" s="1"/>
  <c r="AS52"/>
  <c r="AS51"/>
</calcChain>
</file>

<file path=xl/sharedStrings.xml><?xml version="1.0" encoding="utf-8"?>
<sst xmlns="http://schemas.openxmlformats.org/spreadsheetml/2006/main" count="167" uniqueCount="121">
  <si>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</si>
  <si>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</si>
  <si>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</si>
  <si>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</si>
  <si>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</si>
  <si>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</si>
  <si>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</si>
  <si>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</si>
  <si>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</si>
  <si>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</si>
  <si>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</si>
  <si>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</si>
  <si>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</si>
  <si>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</si>
  <si>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</si>
  <si>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</si>
  <si>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</si>
  <si>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</si>
  <si>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</si>
  <si>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</si>
  <si>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</si>
  <si>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</si>
  <si>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</si>
  <si>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</si>
  <si>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</si>
  <si>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</si>
  <si>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</si>
  <si>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</si>
  <si>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</si>
  <si>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</si>
  <si>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</si>
  <si>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</si>
  <si>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</si>
  <si>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</si>
  <si>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</si>
  <si>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</si>
  <si>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</si>
  <si>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</si>
  <si>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</si>
  <si>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</si>
  <si>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</si>
  <si>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</si>
  <si>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</si>
  <si>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</si>
  <si>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</si>
  <si>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</si>
  <si>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</si>
  <si>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</si>
  <si>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</si>
  <si>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</si>
  <si>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</si>
  <si>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</si>
  <si>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</si>
  <si>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</si>
  <si>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</si>
  <si>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</si>
  <si>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</si>
  <si>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</si>
  <si>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</si>
  <si>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</si>
  <si>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</si>
  <si>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</si>
  <si>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</si>
  <si>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</si>
  <si>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</si>
  <si>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</si>
  <si>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установ</t>
  </si>
  <si>
    <t>кількість</t>
  </si>
  <si>
    <t>Кількість штатних працівників в РЦ "Берег надії"</t>
  </si>
  <si>
    <t>осіб</t>
  </si>
  <si>
    <t>штатний розпис</t>
  </si>
  <si>
    <t>продукту</t>
  </si>
  <si>
    <t>Кількість отримувачів послуг в Хмельницькому міському центрі соціальної підтримки та адаптації</t>
  </si>
  <si>
    <t>розрахунок установи</t>
  </si>
  <si>
    <t>Кількість отримувачів послуг в РЦ "Берег Надії"</t>
  </si>
  <si>
    <t>Кількість громадських проектів в центрі соцальної підтримки та адаптації</t>
  </si>
  <si>
    <t>шт.</t>
  </si>
  <si>
    <t>Кілкість громадських проектів в РЦ "Берег надії"</t>
  </si>
  <si>
    <t>ефективності</t>
  </si>
  <si>
    <t>Середні витрати на одного отримувача послуг в Хмельницькому міському центрі соціальної підтримки та адаптації</t>
  </si>
  <si>
    <t>Середні витрати на одного отримувача послуг в РЦ "Берег Надії"</t>
  </si>
  <si>
    <t>Середні витрати на громадський проект в Хм.міському центі соціальної підтримки та адаптації</t>
  </si>
  <si>
    <t>Середньорічні витрати на громадський проект (Берег надії)</t>
  </si>
  <si>
    <t>якості</t>
  </si>
  <si>
    <t>відс.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</si>
  <si>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</si>
  <si>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</si>
  <si>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</si>
  <si>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</si>
  <si>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</si>
  <si>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</si>
  <si>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</si>
  <si>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</si>
  <si>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</si>
  <si>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</si>
  <si>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</si>
  <si>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0813241</t>
  </si>
  <si>
    <t>Забезпечення діяльності інших закладів у сфері соціального захисту і соціального забезпечення</t>
  </si>
  <si>
    <t>0810000</t>
  </si>
  <si>
    <t>3241</t>
  </si>
  <si>
    <t>1090</t>
  </si>
  <si>
    <t>проект</t>
  </si>
  <si>
    <t>грн</t>
  </si>
  <si>
    <t>дані УПСЗН</t>
  </si>
  <si>
    <t xml:space="preserve"> Поступове повернення особи  до самостійного повноцінного життя, шляхом  надання їй кмплексу послуг (соціальних, психологічних, юридичних, медичних тощо ) з урахуванням індивідуальних потреб</t>
  </si>
  <si>
    <t>Поступове повернення особи до самостійного повноцінного життя шляхом надання ій комплексу послуг (соціальних, психологічних, юридичних, медичних тощо) з урахуванням індивідуальних  потреб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</si>
  <si>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</si>
  <si>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Громадський проєкт "Допоможемо вижити - соціальна пральня"ідтримки та адаптації..</t>
  </si>
  <si>
    <t>Громадський проєкт "Промінь надії"</t>
  </si>
  <si>
    <t>Громадський проєкт "Соціальна майстерня послуг для мешканців міста"</t>
  </si>
  <si>
    <t>Громадський проєкт "Річковий драйв" Хмельницького міського центру соціальної підтримки та адаптації.</t>
  </si>
  <si>
    <t>Програма бюджетування за участі громадськості (Бюджет участі) міста Хмельницького на 2020 - 2022 роки</t>
  </si>
  <si>
    <t>Кількість штатних одиниць в Хмельницькому міському центрі соціальної підтримки  та адаптації</t>
  </si>
  <si>
    <t>Відсоток охоленості одержувачів послуг до кількості звернень</t>
  </si>
  <si>
    <t xml:space="preserve"> Вирішення невідкладних питань матеріально-технічного, соціально-побутового, культурного обслуговування малозабезпечених громадян, здійснення конкретних заходів, спрямованих на забезпечення права кожного громадянина на достатній життєвий рівень, надання адресної підтримки незахищеним верствам населення, залучення до співробітництва недержавних громадських організацій з державними установами, сприяння розвитку партнерських відносин з громадськими організаціями соціальної спрямованості.</t>
  </si>
  <si>
    <t>Надання якісних та ефективних соціальних послуг шляхом створення умов для оздоровлення, реабілітації та змістовного відпочинку дітям з інвалідністю, особам з обмеженими можливостями та особам з зони ООС/АТО та членів їх сімей.</t>
  </si>
  <si>
    <t>Створення належних умов для функціонування Хмельницького міського центру соціальної підтримки та адаптації.</t>
  </si>
  <si>
    <t>Створення належних умов для функціонування Рекреаційного центу сімейного типу по відновленню здоров'я дітей-інвалідів та інших груп населення з обмеженими можливостями "Берег Надії".</t>
  </si>
  <si>
    <t>Надання якісних  та ефективних соціальних послуг шляхом сиворення умов для оздоровлення, реабілітації та змістовного відпочинку дітям інвалідам, особам з обмеженими можливостями та сім`ям  з  зони проведення антитерористічної операції</t>
  </si>
  <si>
    <t>Конституція України,закони України: "Про соціальні послуги " ,"Про основи соціального захисту  бездомних осіб і безпритульних дітей ","Про забезпечення санітарного та  епідемічного благополуччя населення",наказів Міністерства праці та соціальної політики України "Про затвердження Державного стандарту надання притулку бездомним особам від 13.08.2013р № 495,"Про затвердження Державного стандарту  соціальної інтеграції та реінтеграції бездомних осіб" від 19.09.2013р № 596,Указів  президента, розпоряджень місцевих органів влади, Комплексна програма «Піклування» в Хмельницькій міській територіальній громаді на 2017 - 2021 роки (із змінами і доповненнями), Програма бюджетування за участі громадськості (Бюджет участі) міста Хмельницького на 2020 - 2022 роки,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бюджетів", постанова КМУ "Про організацію надання соціальних послуг" від  від 01 червня 2020 р. № 587, Рішення сесії ХМР від 23 грудня 2020 року №14 "Про бюджет Хмельницької міької територіальної громади на 2021 рік", Рішення сесії ХМР від 21.04.2021 року №27 "Про внесення змін до бюджету Хмельницької міської територіальної громади на 2021 рік", Рішення сесії ХМР від 14.07.2021 року №3 "Про внесення змін до бюджету Хмельницької міської територіальної громади на 2021 рік", рішення сесії ХМР від 20.10.2021 року №3 "Про внесення змін до бюджету Хмельницької міської територіальної громади на 2021 рік".</t>
  </si>
  <si>
    <t>.10.2021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</si>
</sst>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topLeftCell="A70" zoomScaleSheetLayoutView="100" workbookViewId="0">
      <selection activeCell="AW84" sqref="AW84:BD84"/>
    </sheetView>
  </sheetViews>
  <sheetFormatPr defaultRowHeight="12.75"/>
  <cols>
    <col min="1" max="54" width="2.85546875" style="1" customWidth="1"/>
    <col min="55" max="55" width="3.5703125" style="1" customWidth="1"/>
    <col min="56" max="63" width="2.85546875" style="1" customWidth="1"/>
    <col min="64" max="64" width="1.710937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3" t="s">
        <v>35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74" t="s">
        <v>87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95" t="s">
        <v>87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77">
      <c r="AO5" s="96" t="s">
        <v>20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77" ht="7.5" customHeight="1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2.75" customHeight="1">
      <c r="AO7" s="79" t="s">
        <v>86</v>
      </c>
      <c r="AP7" s="79"/>
      <c r="AQ7" s="79"/>
      <c r="AR7" s="79"/>
      <c r="AS7" s="79"/>
      <c r="AT7" s="79"/>
      <c r="AU7" s="79"/>
      <c r="AV7" s="1" t="s">
        <v>63</v>
      </c>
      <c r="AW7" s="79"/>
      <c r="AX7" s="79"/>
      <c r="AY7" s="79"/>
      <c r="AZ7" s="79"/>
      <c r="BA7" s="79"/>
      <c r="BB7" s="79"/>
      <c r="BC7" s="79"/>
      <c r="BD7" s="79"/>
      <c r="BE7" s="79"/>
      <c r="BF7" s="7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97" t="s">
        <v>21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>
      <c r="A11" s="97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2" t="s">
        <v>87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5"/>
      <c r="AU13" s="107" t="s">
        <v>93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56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3" t="s">
        <v>62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09" t="s">
        <v>55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.75" customHeight="1">
      <c r="A16" s="36" t="s">
        <v>4</v>
      </c>
      <c r="B16" s="107" t="s">
        <v>98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2" t="s">
        <v>87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5"/>
      <c r="AU16" s="107" t="s">
        <v>93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56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3" t="s">
        <v>61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09" t="s">
        <v>55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96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99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100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06" t="s">
        <v>97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56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57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5" t="s">
        <v>58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59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09" t="s">
        <v>60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04">
        <f>AS57</f>
        <v>7965852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f>AC57</f>
        <v>7334512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60" t="s">
        <v>23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22</v>
      </c>
      <c r="B23" s="60"/>
      <c r="C23" s="60"/>
      <c r="D23" s="60"/>
      <c r="E23" s="60"/>
      <c r="F23" s="60"/>
      <c r="G23" s="60"/>
      <c r="H23" s="60"/>
      <c r="I23" s="104">
        <v>631340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60" t="s">
        <v>24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65" customHeight="1">
      <c r="A26" s="85" t="s">
        <v>119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81" t="s">
        <v>28</v>
      </c>
      <c r="B29" s="81"/>
      <c r="C29" s="81"/>
      <c r="D29" s="81"/>
      <c r="E29" s="81"/>
      <c r="F29" s="81"/>
      <c r="G29" s="82" t="s">
        <v>40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>
      <c r="A30" s="59">
        <v>1</v>
      </c>
      <c r="B30" s="59"/>
      <c r="C30" s="59"/>
      <c r="D30" s="59"/>
      <c r="E30" s="59"/>
      <c r="F30" s="59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>
      <c r="A31" s="39" t="s">
        <v>33</v>
      </c>
      <c r="B31" s="39"/>
      <c r="C31" s="39"/>
      <c r="D31" s="39"/>
      <c r="E31" s="39"/>
      <c r="F31" s="39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49</v>
      </c>
    </row>
    <row r="32" spans="1:79" ht="27" customHeight="1">
      <c r="A32" s="39">
        <v>1</v>
      </c>
      <c r="B32" s="39"/>
      <c r="C32" s="39"/>
      <c r="D32" s="39"/>
      <c r="E32" s="39"/>
      <c r="F32" s="39"/>
      <c r="G32" s="68" t="s">
        <v>115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48</v>
      </c>
    </row>
    <row r="33" spans="1:79" ht="18" customHeight="1">
      <c r="A33" s="39">
        <v>2</v>
      </c>
      <c r="B33" s="39"/>
      <c r="C33" s="39"/>
      <c r="D33" s="39"/>
      <c r="E33" s="39"/>
      <c r="F33" s="39"/>
      <c r="G33" s="68" t="s">
        <v>105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63" customHeight="1">
      <c r="A36" s="85" t="s">
        <v>114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8.75" customHeight="1">
      <c r="A39" s="81" t="s">
        <v>28</v>
      </c>
      <c r="B39" s="81"/>
      <c r="C39" s="81"/>
      <c r="D39" s="81"/>
      <c r="E39" s="81"/>
      <c r="F39" s="81"/>
      <c r="G39" s="82" t="s">
        <v>25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5.75" hidden="1">
      <c r="A40" s="59">
        <v>1</v>
      </c>
      <c r="B40" s="59"/>
      <c r="C40" s="59"/>
      <c r="D40" s="59"/>
      <c r="E40" s="59"/>
      <c r="F40" s="59"/>
      <c r="G40" s="82">
        <v>2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</row>
    <row r="41" spans="1:79" ht="10.5" hidden="1" customHeight="1">
      <c r="A41" s="39" t="s">
        <v>6</v>
      </c>
      <c r="B41" s="39"/>
      <c r="C41" s="39"/>
      <c r="D41" s="39"/>
      <c r="E41" s="39"/>
      <c r="F41" s="39"/>
      <c r="G41" s="61" t="s">
        <v>7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11</v>
      </c>
    </row>
    <row r="42" spans="1:79" ht="18.75" customHeight="1">
      <c r="A42" s="39">
        <v>1</v>
      </c>
      <c r="B42" s="39"/>
      <c r="C42" s="39"/>
      <c r="D42" s="39"/>
      <c r="E42" s="39"/>
      <c r="F42" s="39"/>
      <c r="G42" s="68" t="s">
        <v>104</v>
      </c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70"/>
      <c r="CA42" s="1" t="s">
        <v>12</v>
      </c>
    </row>
    <row r="43" spans="1:79" ht="25.5" customHeight="1">
      <c r="A43" s="39">
        <v>2</v>
      </c>
      <c r="B43" s="39"/>
      <c r="C43" s="39"/>
      <c r="D43" s="39"/>
      <c r="E43" s="39"/>
      <c r="F43" s="39"/>
      <c r="G43" s="68" t="s">
        <v>118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70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41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59" t="s">
        <v>28</v>
      </c>
      <c r="B47" s="59"/>
      <c r="C47" s="59"/>
      <c r="D47" s="86" t="s">
        <v>26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59" t="s">
        <v>29</v>
      </c>
      <c r="AD47" s="59"/>
      <c r="AE47" s="59"/>
      <c r="AF47" s="59"/>
      <c r="AG47" s="59"/>
      <c r="AH47" s="59"/>
      <c r="AI47" s="59"/>
      <c r="AJ47" s="59"/>
      <c r="AK47" s="59" t="s">
        <v>30</v>
      </c>
      <c r="AL47" s="59"/>
      <c r="AM47" s="59"/>
      <c r="AN47" s="59"/>
      <c r="AO47" s="59"/>
      <c r="AP47" s="59"/>
      <c r="AQ47" s="59"/>
      <c r="AR47" s="59"/>
      <c r="AS47" s="59" t="s">
        <v>27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59"/>
      <c r="B48" s="59"/>
      <c r="C48" s="59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59">
        <v>1</v>
      </c>
      <c r="B49" s="59"/>
      <c r="C49" s="59"/>
      <c r="D49" s="65">
        <v>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39" t="s">
        <v>6</v>
      </c>
      <c r="B50" s="39"/>
      <c r="C50" s="39"/>
      <c r="D50" s="110" t="s">
        <v>7</v>
      </c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2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43" t="s">
        <v>10</v>
      </c>
      <c r="AT50" s="64"/>
      <c r="AU50" s="64"/>
      <c r="AV50" s="64"/>
      <c r="AW50" s="64"/>
      <c r="AX50" s="64"/>
      <c r="AY50" s="64"/>
      <c r="AZ50" s="64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39">
        <v>1</v>
      </c>
      <c r="B51" s="39"/>
      <c r="C51" s="39"/>
      <c r="D51" s="68" t="s">
        <v>117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45">
        <f>4916512+45000-590000</f>
        <v>4371512</v>
      </c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>
        <f t="shared" ref="AS51:AS57" si="0">AC51+AK51</f>
        <v>4371512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39">
        <v>2</v>
      </c>
      <c r="B52" s="39"/>
      <c r="C52" s="39"/>
      <c r="D52" s="68" t="s">
        <v>116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45">
        <f>2831157+56200</f>
        <v>2887357</v>
      </c>
      <c r="AD52" s="45"/>
      <c r="AE52" s="45"/>
      <c r="AF52" s="45"/>
      <c r="AG52" s="45"/>
      <c r="AH52" s="45"/>
      <c r="AI52" s="45"/>
      <c r="AJ52" s="45"/>
      <c r="AK52" s="45">
        <v>243000</v>
      </c>
      <c r="AL52" s="45"/>
      <c r="AM52" s="45"/>
      <c r="AN52" s="45"/>
      <c r="AO52" s="45"/>
      <c r="AP52" s="45"/>
      <c r="AQ52" s="45"/>
      <c r="AR52" s="45"/>
      <c r="AS52" s="45">
        <f t="shared" si="0"/>
        <v>3130357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39">
        <v>3</v>
      </c>
      <c r="B53" s="39"/>
      <c r="C53" s="39"/>
      <c r="D53" s="68" t="s">
        <v>110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45">
        <v>10567</v>
      </c>
      <c r="AD53" s="45"/>
      <c r="AE53" s="45"/>
      <c r="AF53" s="45"/>
      <c r="AG53" s="45"/>
      <c r="AH53" s="45"/>
      <c r="AI53" s="45"/>
      <c r="AJ53" s="45"/>
      <c r="AK53" s="45">
        <v>136399</v>
      </c>
      <c r="AL53" s="45"/>
      <c r="AM53" s="45"/>
      <c r="AN53" s="45"/>
      <c r="AO53" s="45"/>
      <c r="AP53" s="45"/>
      <c r="AQ53" s="45"/>
      <c r="AR53" s="45"/>
      <c r="AS53" s="45">
        <f t="shared" si="0"/>
        <v>146966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ht="17.25" customHeight="1">
      <c r="A54" s="39">
        <v>4</v>
      </c>
      <c r="B54" s="39"/>
      <c r="C54" s="39"/>
      <c r="D54" s="68" t="s">
        <v>107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70"/>
      <c r="AC54" s="45">
        <v>34018</v>
      </c>
      <c r="AD54" s="45"/>
      <c r="AE54" s="45"/>
      <c r="AF54" s="45"/>
      <c r="AG54" s="45"/>
      <c r="AH54" s="45"/>
      <c r="AI54" s="45"/>
      <c r="AJ54" s="45"/>
      <c r="AK54" s="45">
        <v>72894</v>
      </c>
      <c r="AL54" s="45"/>
      <c r="AM54" s="45"/>
      <c r="AN54" s="45"/>
      <c r="AO54" s="45"/>
      <c r="AP54" s="45"/>
      <c r="AQ54" s="45"/>
      <c r="AR54" s="45"/>
      <c r="AS54" s="45">
        <f t="shared" si="0"/>
        <v>106912</v>
      </c>
      <c r="AT54" s="45"/>
      <c r="AU54" s="45"/>
      <c r="AV54" s="45"/>
      <c r="AW54" s="45"/>
      <c r="AX54" s="45"/>
      <c r="AY54" s="45"/>
      <c r="AZ54" s="45"/>
      <c r="BA54" s="21"/>
      <c r="BB54" s="21"/>
      <c r="BC54" s="21"/>
      <c r="BD54" s="21"/>
      <c r="BE54" s="21"/>
      <c r="BF54" s="21"/>
      <c r="BG54" s="21"/>
      <c r="BH54" s="21"/>
    </row>
    <row r="55" spans="1:79" ht="20.25" customHeight="1">
      <c r="A55" s="39">
        <v>5</v>
      </c>
      <c r="B55" s="39"/>
      <c r="C55" s="39"/>
      <c r="D55" s="68" t="s">
        <v>108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70"/>
      <c r="AC55" s="45"/>
      <c r="AD55" s="45"/>
      <c r="AE55" s="45"/>
      <c r="AF55" s="45"/>
      <c r="AG55" s="45"/>
      <c r="AH55" s="45"/>
      <c r="AI55" s="45"/>
      <c r="AJ55" s="45"/>
      <c r="AK55" s="45">
        <v>138259</v>
      </c>
      <c r="AL55" s="45"/>
      <c r="AM55" s="45"/>
      <c r="AN55" s="45"/>
      <c r="AO55" s="45"/>
      <c r="AP55" s="45"/>
      <c r="AQ55" s="45"/>
      <c r="AR55" s="45"/>
      <c r="AS55" s="45">
        <f t="shared" si="0"/>
        <v>138259</v>
      </c>
      <c r="AT55" s="45"/>
      <c r="AU55" s="45"/>
      <c r="AV55" s="45"/>
      <c r="AW55" s="45"/>
      <c r="AX55" s="45"/>
      <c r="AY55" s="45"/>
      <c r="AZ55" s="45"/>
      <c r="BA55" s="21"/>
      <c r="BB55" s="21"/>
      <c r="BC55" s="21"/>
      <c r="BD55" s="21"/>
      <c r="BE55" s="21"/>
      <c r="BF55" s="21"/>
      <c r="BG55" s="21"/>
      <c r="BH55" s="21"/>
    </row>
    <row r="56" spans="1:79" ht="20.25" customHeight="1">
      <c r="A56" s="39">
        <v>6</v>
      </c>
      <c r="B56" s="39"/>
      <c r="C56" s="39"/>
      <c r="D56" s="68" t="s">
        <v>109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0"/>
      <c r="AC56" s="45">
        <v>31058</v>
      </c>
      <c r="AD56" s="45"/>
      <c r="AE56" s="45"/>
      <c r="AF56" s="45"/>
      <c r="AG56" s="45"/>
      <c r="AH56" s="45"/>
      <c r="AI56" s="45"/>
      <c r="AJ56" s="45"/>
      <c r="AK56" s="45">
        <v>40788</v>
      </c>
      <c r="AL56" s="45"/>
      <c r="AM56" s="45"/>
      <c r="AN56" s="45"/>
      <c r="AO56" s="45"/>
      <c r="AP56" s="45"/>
      <c r="AQ56" s="45"/>
      <c r="AR56" s="45"/>
      <c r="AS56" s="45">
        <f t="shared" si="0"/>
        <v>71846</v>
      </c>
      <c r="AT56" s="45"/>
      <c r="AU56" s="45"/>
      <c r="AV56" s="45"/>
      <c r="AW56" s="45"/>
      <c r="AX56" s="45"/>
      <c r="AY56" s="45"/>
      <c r="AZ56" s="45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46"/>
      <c r="B57" s="46"/>
      <c r="C57" s="46"/>
      <c r="D57" s="71" t="s">
        <v>64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3"/>
      <c r="AC57" s="51">
        <f>AC51+AC52+AC53+AC54+AC56</f>
        <v>7334512</v>
      </c>
      <c r="AD57" s="51"/>
      <c r="AE57" s="51"/>
      <c r="AF57" s="51"/>
      <c r="AG57" s="51"/>
      <c r="AH57" s="51"/>
      <c r="AI57" s="51"/>
      <c r="AJ57" s="51"/>
      <c r="AK57" s="51">
        <f>AK51+AK52+AK53+AK54+AK55+AK56</f>
        <v>631340</v>
      </c>
      <c r="AL57" s="51"/>
      <c r="AM57" s="51"/>
      <c r="AN57" s="51"/>
      <c r="AO57" s="51"/>
      <c r="AP57" s="51"/>
      <c r="AQ57" s="51"/>
      <c r="AR57" s="51"/>
      <c r="AS57" s="51">
        <f t="shared" si="0"/>
        <v>7965852</v>
      </c>
      <c r="AT57" s="51"/>
      <c r="AU57" s="51"/>
      <c r="AV57" s="51"/>
      <c r="AW57" s="51"/>
      <c r="AX57" s="51"/>
      <c r="AY57" s="51"/>
      <c r="AZ57" s="51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93" t="s">
        <v>42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79" ht="1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59" t="s">
        <v>28</v>
      </c>
      <c r="B61" s="59"/>
      <c r="C61" s="59"/>
      <c r="D61" s="86" t="s">
        <v>34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59" t="s">
        <v>29</v>
      </c>
      <c r="AC61" s="59"/>
      <c r="AD61" s="59"/>
      <c r="AE61" s="59"/>
      <c r="AF61" s="59"/>
      <c r="AG61" s="59"/>
      <c r="AH61" s="59"/>
      <c r="AI61" s="59"/>
      <c r="AJ61" s="59" t="s">
        <v>30</v>
      </c>
      <c r="AK61" s="59"/>
      <c r="AL61" s="59"/>
      <c r="AM61" s="59"/>
      <c r="AN61" s="59"/>
      <c r="AO61" s="59"/>
      <c r="AP61" s="59"/>
      <c r="AQ61" s="59"/>
      <c r="AR61" s="59" t="s">
        <v>27</v>
      </c>
      <c r="AS61" s="59"/>
      <c r="AT61" s="59"/>
      <c r="AU61" s="59"/>
      <c r="AV61" s="59"/>
      <c r="AW61" s="59"/>
      <c r="AX61" s="59"/>
      <c r="AY61" s="59"/>
    </row>
    <row r="62" spans="1:79" ht="29.1" customHeight="1">
      <c r="A62" s="59"/>
      <c r="B62" s="59"/>
      <c r="C62" s="5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</row>
    <row r="63" spans="1:79" ht="15.75" customHeight="1">
      <c r="A63" s="59">
        <v>1</v>
      </c>
      <c r="B63" s="59"/>
      <c r="C63" s="59"/>
      <c r="D63" s="65">
        <v>2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7"/>
      <c r="AB63" s="59">
        <v>3</v>
      </c>
      <c r="AC63" s="59"/>
      <c r="AD63" s="59"/>
      <c r="AE63" s="59"/>
      <c r="AF63" s="59"/>
      <c r="AG63" s="59"/>
      <c r="AH63" s="59"/>
      <c r="AI63" s="59"/>
      <c r="AJ63" s="59">
        <v>4</v>
      </c>
      <c r="AK63" s="59"/>
      <c r="AL63" s="59"/>
      <c r="AM63" s="59"/>
      <c r="AN63" s="59"/>
      <c r="AO63" s="59"/>
      <c r="AP63" s="59"/>
      <c r="AQ63" s="59"/>
      <c r="AR63" s="59">
        <v>5</v>
      </c>
      <c r="AS63" s="59"/>
      <c r="AT63" s="59"/>
      <c r="AU63" s="59"/>
      <c r="AV63" s="59"/>
      <c r="AW63" s="59"/>
      <c r="AX63" s="59"/>
      <c r="AY63" s="59"/>
    </row>
    <row r="64" spans="1:79" ht="12.75" hidden="1" customHeight="1">
      <c r="A64" s="39" t="s">
        <v>6</v>
      </c>
      <c r="B64" s="39"/>
      <c r="C64" s="39"/>
      <c r="D64" s="61" t="s">
        <v>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3"/>
      <c r="AB64" s="64" t="s">
        <v>8</v>
      </c>
      <c r="AC64" s="64"/>
      <c r="AD64" s="64"/>
      <c r="AE64" s="64"/>
      <c r="AF64" s="64"/>
      <c r="AG64" s="64"/>
      <c r="AH64" s="64"/>
      <c r="AI64" s="64"/>
      <c r="AJ64" s="64" t="s">
        <v>9</v>
      </c>
      <c r="AK64" s="64"/>
      <c r="AL64" s="64"/>
      <c r="AM64" s="64"/>
      <c r="AN64" s="64"/>
      <c r="AO64" s="64"/>
      <c r="AP64" s="64"/>
      <c r="AQ64" s="64"/>
      <c r="AR64" s="64" t="s">
        <v>10</v>
      </c>
      <c r="AS64" s="64"/>
      <c r="AT64" s="64"/>
      <c r="AU64" s="64"/>
      <c r="AV64" s="64"/>
      <c r="AW64" s="64"/>
      <c r="AX64" s="64"/>
      <c r="AY64" s="64"/>
      <c r="CA64" s="1" t="s">
        <v>15</v>
      </c>
    </row>
    <row r="65" spans="1:79" ht="33" customHeight="1">
      <c r="A65" s="39">
        <v>1</v>
      </c>
      <c r="B65" s="39"/>
      <c r="C65" s="39"/>
      <c r="D65" s="68" t="s">
        <v>111</v>
      </c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70"/>
      <c r="AB65" s="45">
        <f>AC53+AC54+AC56</f>
        <v>75643</v>
      </c>
      <c r="AC65" s="45"/>
      <c r="AD65" s="45"/>
      <c r="AE65" s="45"/>
      <c r="AF65" s="45"/>
      <c r="AG65" s="45"/>
      <c r="AH65" s="45"/>
      <c r="AI65" s="45"/>
      <c r="AJ65" s="45">
        <f>AK53+AK54+AK55+AK56</f>
        <v>388340</v>
      </c>
      <c r="AK65" s="45"/>
      <c r="AL65" s="45"/>
      <c r="AM65" s="45"/>
      <c r="AN65" s="45"/>
      <c r="AO65" s="45"/>
      <c r="AP65" s="45"/>
      <c r="AQ65" s="45"/>
      <c r="AR65" s="45">
        <f>AB65+AJ65</f>
        <v>463983</v>
      </c>
      <c r="AS65" s="45"/>
      <c r="AT65" s="45"/>
      <c r="AU65" s="45"/>
      <c r="AV65" s="45"/>
      <c r="AW65" s="45"/>
      <c r="AX65" s="45"/>
      <c r="AY65" s="45"/>
      <c r="CA65" s="1" t="s">
        <v>16</v>
      </c>
    </row>
    <row r="66" spans="1:79" ht="29.25" customHeight="1">
      <c r="A66" s="39">
        <v>2</v>
      </c>
      <c r="B66" s="39"/>
      <c r="C66" s="39"/>
      <c r="D66" s="68" t="s">
        <v>106</v>
      </c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  <c r="AB66" s="45">
        <f>7792669-533800</f>
        <v>7258869</v>
      </c>
      <c r="AC66" s="45"/>
      <c r="AD66" s="45"/>
      <c r="AE66" s="45"/>
      <c r="AF66" s="45"/>
      <c r="AG66" s="45"/>
      <c r="AH66" s="45"/>
      <c r="AI66" s="45"/>
      <c r="AJ66" s="45">
        <v>243000</v>
      </c>
      <c r="AK66" s="45"/>
      <c r="AL66" s="45"/>
      <c r="AM66" s="45"/>
      <c r="AN66" s="45"/>
      <c r="AO66" s="45"/>
      <c r="AP66" s="45"/>
      <c r="AQ66" s="45"/>
      <c r="AR66" s="45">
        <f>AB66+AJ66</f>
        <v>7501869</v>
      </c>
      <c r="AS66" s="45"/>
      <c r="AT66" s="45"/>
      <c r="AU66" s="45"/>
      <c r="AV66" s="45"/>
      <c r="AW66" s="45"/>
      <c r="AX66" s="45"/>
      <c r="AY66" s="45"/>
    </row>
    <row r="67" spans="1:79" s="4" customFormat="1" ht="12.75" customHeight="1">
      <c r="A67" s="46"/>
      <c r="B67" s="46"/>
      <c r="C67" s="46"/>
      <c r="D67" s="71" t="s">
        <v>27</v>
      </c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3"/>
      <c r="AB67" s="51">
        <f>AB65+AB66</f>
        <v>7334512</v>
      </c>
      <c r="AC67" s="51"/>
      <c r="AD67" s="51"/>
      <c r="AE67" s="51"/>
      <c r="AF67" s="51"/>
      <c r="AG67" s="51"/>
      <c r="AH67" s="51"/>
      <c r="AI67" s="51"/>
      <c r="AJ67" s="51">
        <f>AJ65+AJ66</f>
        <v>631340</v>
      </c>
      <c r="AK67" s="51"/>
      <c r="AL67" s="51"/>
      <c r="AM67" s="51"/>
      <c r="AN67" s="51"/>
      <c r="AO67" s="51"/>
      <c r="AP67" s="51"/>
      <c r="AQ67" s="51"/>
      <c r="AR67" s="51">
        <f>AB67+AJ67</f>
        <v>7965852</v>
      </c>
      <c r="AS67" s="51"/>
      <c r="AT67" s="51"/>
      <c r="AU67" s="51"/>
      <c r="AV67" s="51"/>
      <c r="AW67" s="51"/>
      <c r="AX67" s="51"/>
      <c r="AY67" s="51"/>
    </row>
    <row r="69" spans="1:79" ht="15.75" customHeight="1">
      <c r="A69" s="60" t="s">
        <v>43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79" ht="30" customHeight="1">
      <c r="A70" s="59" t="s">
        <v>28</v>
      </c>
      <c r="B70" s="59"/>
      <c r="C70" s="59"/>
      <c r="D70" s="59"/>
      <c r="E70" s="59"/>
      <c r="F70" s="59"/>
      <c r="G70" s="65" t="s">
        <v>44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59" t="s">
        <v>2</v>
      </c>
      <c r="AA70" s="59"/>
      <c r="AB70" s="59"/>
      <c r="AC70" s="59"/>
      <c r="AD70" s="59"/>
      <c r="AE70" s="59" t="s">
        <v>1</v>
      </c>
      <c r="AF70" s="59"/>
      <c r="AG70" s="59"/>
      <c r="AH70" s="59"/>
      <c r="AI70" s="59"/>
      <c r="AJ70" s="59"/>
      <c r="AK70" s="59"/>
      <c r="AL70" s="59"/>
      <c r="AM70" s="59"/>
      <c r="AN70" s="59"/>
      <c r="AO70" s="65" t="s">
        <v>29</v>
      </c>
      <c r="AP70" s="66"/>
      <c r="AQ70" s="66"/>
      <c r="AR70" s="66"/>
      <c r="AS70" s="66"/>
      <c r="AT70" s="66"/>
      <c r="AU70" s="66"/>
      <c r="AV70" s="67"/>
      <c r="AW70" s="65" t="s">
        <v>30</v>
      </c>
      <c r="AX70" s="66"/>
      <c r="AY70" s="66"/>
      <c r="AZ70" s="66"/>
      <c r="BA70" s="66"/>
      <c r="BB70" s="66"/>
      <c r="BC70" s="66"/>
      <c r="BD70" s="67"/>
      <c r="BE70" s="65" t="s">
        <v>27</v>
      </c>
      <c r="BF70" s="66"/>
      <c r="BG70" s="66"/>
      <c r="BH70" s="66"/>
      <c r="BI70" s="66"/>
      <c r="BJ70" s="66"/>
      <c r="BK70" s="66"/>
      <c r="BL70" s="67"/>
    </row>
    <row r="71" spans="1:79" ht="15.75" customHeight="1">
      <c r="A71" s="59">
        <v>1</v>
      </c>
      <c r="B71" s="59"/>
      <c r="C71" s="59"/>
      <c r="D71" s="59"/>
      <c r="E71" s="59"/>
      <c r="F71" s="59"/>
      <c r="G71" s="65">
        <v>2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59">
        <v>3</v>
      </c>
      <c r="AA71" s="59"/>
      <c r="AB71" s="59"/>
      <c r="AC71" s="59"/>
      <c r="AD71" s="59"/>
      <c r="AE71" s="59">
        <v>4</v>
      </c>
      <c r="AF71" s="59"/>
      <c r="AG71" s="59"/>
      <c r="AH71" s="59"/>
      <c r="AI71" s="59"/>
      <c r="AJ71" s="59"/>
      <c r="AK71" s="59"/>
      <c r="AL71" s="59"/>
      <c r="AM71" s="59"/>
      <c r="AN71" s="59"/>
      <c r="AO71" s="59">
        <v>5</v>
      </c>
      <c r="AP71" s="59"/>
      <c r="AQ71" s="59"/>
      <c r="AR71" s="59"/>
      <c r="AS71" s="59"/>
      <c r="AT71" s="59"/>
      <c r="AU71" s="59"/>
      <c r="AV71" s="59"/>
      <c r="AW71" s="59">
        <v>6</v>
      </c>
      <c r="AX71" s="59"/>
      <c r="AY71" s="59"/>
      <c r="AZ71" s="59"/>
      <c r="BA71" s="59"/>
      <c r="BB71" s="59"/>
      <c r="BC71" s="59"/>
      <c r="BD71" s="59"/>
      <c r="BE71" s="59">
        <v>7</v>
      </c>
      <c r="BF71" s="59"/>
      <c r="BG71" s="59"/>
      <c r="BH71" s="59"/>
      <c r="BI71" s="59"/>
      <c r="BJ71" s="59"/>
      <c r="BK71" s="59"/>
      <c r="BL71" s="59"/>
    </row>
    <row r="72" spans="1:79" ht="12.75" hidden="1" customHeight="1">
      <c r="A72" s="39" t="s">
        <v>33</v>
      </c>
      <c r="B72" s="39"/>
      <c r="C72" s="39"/>
      <c r="D72" s="39"/>
      <c r="E72" s="39"/>
      <c r="F72" s="39"/>
      <c r="G72" s="61" t="s">
        <v>7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3"/>
      <c r="Z72" s="39" t="s">
        <v>19</v>
      </c>
      <c r="AA72" s="39"/>
      <c r="AB72" s="39"/>
      <c r="AC72" s="39"/>
      <c r="AD72" s="39"/>
      <c r="AE72" s="98" t="s">
        <v>32</v>
      </c>
      <c r="AF72" s="98"/>
      <c r="AG72" s="98"/>
      <c r="AH72" s="98"/>
      <c r="AI72" s="98"/>
      <c r="AJ72" s="98"/>
      <c r="AK72" s="98"/>
      <c r="AL72" s="98"/>
      <c r="AM72" s="98"/>
      <c r="AN72" s="61"/>
      <c r="AO72" s="64" t="s">
        <v>8</v>
      </c>
      <c r="AP72" s="64"/>
      <c r="AQ72" s="64"/>
      <c r="AR72" s="64"/>
      <c r="AS72" s="64"/>
      <c r="AT72" s="64"/>
      <c r="AU72" s="64"/>
      <c r="AV72" s="64"/>
      <c r="AW72" s="64" t="s">
        <v>31</v>
      </c>
      <c r="AX72" s="64"/>
      <c r="AY72" s="64"/>
      <c r="AZ72" s="64"/>
      <c r="BA72" s="64"/>
      <c r="BB72" s="64"/>
      <c r="BC72" s="64"/>
      <c r="BD72" s="64"/>
      <c r="BE72" s="64" t="s">
        <v>10</v>
      </c>
      <c r="BF72" s="64"/>
      <c r="BG72" s="64"/>
      <c r="BH72" s="64"/>
      <c r="BI72" s="64"/>
      <c r="BJ72" s="64"/>
      <c r="BK72" s="64"/>
      <c r="BL72" s="64"/>
      <c r="CA72" s="1" t="s">
        <v>17</v>
      </c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99" t="s">
        <v>65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50"/>
      <c r="AA73" s="50"/>
      <c r="AB73" s="50"/>
      <c r="AC73" s="50"/>
      <c r="AD73" s="50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CA73" s="4" t="s">
        <v>18</v>
      </c>
    </row>
    <row r="74" spans="1:79" ht="12.75" customHeight="1">
      <c r="A74" s="39">
        <v>0</v>
      </c>
      <c r="B74" s="39"/>
      <c r="C74" s="39"/>
      <c r="D74" s="39"/>
      <c r="E74" s="39"/>
      <c r="F74" s="39"/>
      <c r="G74" s="40" t="s">
        <v>66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67</v>
      </c>
      <c r="AA74" s="43"/>
      <c r="AB74" s="43"/>
      <c r="AC74" s="43"/>
      <c r="AD74" s="43"/>
      <c r="AE74" s="56"/>
      <c r="AF74" s="56"/>
      <c r="AG74" s="56"/>
      <c r="AH74" s="56"/>
      <c r="AI74" s="56"/>
      <c r="AJ74" s="56"/>
      <c r="AK74" s="56"/>
      <c r="AL74" s="56"/>
      <c r="AM74" s="56"/>
      <c r="AN74" s="57"/>
      <c r="AO74" s="44">
        <v>2</v>
      </c>
      <c r="AP74" s="44"/>
      <c r="AQ74" s="44"/>
      <c r="AR74" s="44"/>
      <c r="AS74" s="44"/>
      <c r="AT74" s="44"/>
      <c r="AU74" s="44"/>
      <c r="AV74" s="44"/>
      <c r="AW74" s="45"/>
      <c r="AX74" s="45"/>
      <c r="AY74" s="45"/>
      <c r="AZ74" s="45"/>
      <c r="BA74" s="45"/>
      <c r="BB74" s="45"/>
      <c r="BC74" s="45"/>
      <c r="BD74" s="45"/>
      <c r="BE74" s="44">
        <f>AO74+AW74</f>
        <v>2</v>
      </c>
      <c r="BF74" s="44"/>
      <c r="BG74" s="44"/>
      <c r="BH74" s="44"/>
      <c r="BI74" s="44"/>
      <c r="BJ74" s="44"/>
      <c r="BK74" s="44"/>
      <c r="BL74" s="44"/>
    </row>
    <row r="75" spans="1:79" ht="12.75" customHeight="1">
      <c r="A75" s="39">
        <v>0</v>
      </c>
      <c r="B75" s="39"/>
      <c r="C75" s="39"/>
      <c r="D75" s="39"/>
      <c r="E75" s="39"/>
      <c r="F75" s="39"/>
      <c r="G75" s="40" t="s">
        <v>68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69</v>
      </c>
      <c r="AA75" s="43"/>
      <c r="AB75" s="43"/>
      <c r="AC75" s="43"/>
      <c r="AD75" s="43"/>
      <c r="AE75" s="43" t="s">
        <v>70</v>
      </c>
      <c r="AF75" s="43"/>
      <c r="AG75" s="43"/>
      <c r="AH75" s="43"/>
      <c r="AI75" s="43"/>
      <c r="AJ75" s="43"/>
      <c r="AK75" s="43"/>
      <c r="AL75" s="43"/>
      <c r="AM75" s="43"/>
      <c r="AN75" s="55"/>
      <c r="AO75" s="52">
        <v>19.5</v>
      </c>
      <c r="AP75" s="52"/>
      <c r="AQ75" s="52"/>
      <c r="AR75" s="52"/>
      <c r="AS75" s="52"/>
      <c r="AT75" s="52"/>
      <c r="AU75" s="52"/>
      <c r="AV75" s="52"/>
      <c r="AW75" s="45"/>
      <c r="AX75" s="45"/>
      <c r="AY75" s="45"/>
      <c r="AZ75" s="45"/>
      <c r="BA75" s="45"/>
      <c r="BB75" s="45"/>
      <c r="BC75" s="45"/>
      <c r="BD75" s="45"/>
      <c r="BE75" s="52">
        <f>AO75+AW75</f>
        <v>19.5</v>
      </c>
      <c r="BF75" s="52"/>
      <c r="BG75" s="52"/>
      <c r="BH75" s="52"/>
      <c r="BI75" s="52"/>
      <c r="BJ75" s="52"/>
      <c r="BK75" s="52"/>
      <c r="BL75" s="52"/>
    </row>
    <row r="76" spans="1:79" ht="25.5" customHeight="1">
      <c r="A76" s="39">
        <v>0</v>
      </c>
      <c r="B76" s="39"/>
      <c r="C76" s="39"/>
      <c r="D76" s="39"/>
      <c r="E76" s="39"/>
      <c r="F76" s="39"/>
      <c r="G76" s="40" t="s">
        <v>112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69</v>
      </c>
      <c r="AA76" s="43"/>
      <c r="AB76" s="43"/>
      <c r="AC76" s="43"/>
      <c r="AD76" s="43"/>
      <c r="AE76" s="43" t="s">
        <v>70</v>
      </c>
      <c r="AF76" s="43"/>
      <c r="AG76" s="43"/>
      <c r="AH76" s="43"/>
      <c r="AI76" s="43"/>
      <c r="AJ76" s="43"/>
      <c r="AK76" s="43"/>
      <c r="AL76" s="43"/>
      <c r="AM76" s="43"/>
      <c r="AN76" s="55"/>
      <c r="AO76" s="52">
        <v>15.5</v>
      </c>
      <c r="AP76" s="52"/>
      <c r="AQ76" s="52"/>
      <c r="AR76" s="52"/>
      <c r="AS76" s="52"/>
      <c r="AT76" s="52"/>
      <c r="AU76" s="52"/>
      <c r="AV76" s="52"/>
      <c r="AW76" s="45"/>
      <c r="AX76" s="45"/>
      <c r="AY76" s="45"/>
      <c r="AZ76" s="45"/>
      <c r="BA76" s="45"/>
      <c r="BB76" s="45"/>
      <c r="BC76" s="45"/>
      <c r="BD76" s="45"/>
      <c r="BE76" s="52">
        <f>AO76+AW76</f>
        <v>15.5</v>
      </c>
      <c r="BF76" s="52"/>
      <c r="BG76" s="52"/>
      <c r="BH76" s="52"/>
      <c r="BI76" s="52"/>
      <c r="BJ76" s="52"/>
      <c r="BK76" s="52"/>
      <c r="BL76" s="52"/>
    </row>
    <row r="77" spans="1:79" s="4" customFormat="1" ht="12.75" customHeight="1">
      <c r="A77" s="46">
        <v>0</v>
      </c>
      <c r="B77" s="46"/>
      <c r="C77" s="46"/>
      <c r="D77" s="46"/>
      <c r="E77" s="46"/>
      <c r="F77" s="46"/>
      <c r="G77" s="47" t="s">
        <v>71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53"/>
      <c r="AF77" s="53"/>
      <c r="AG77" s="53"/>
      <c r="AH77" s="53"/>
      <c r="AI77" s="53"/>
      <c r="AJ77" s="53"/>
      <c r="AK77" s="53"/>
      <c r="AL77" s="53"/>
      <c r="AM77" s="53"/>
      <c r="AN77" s="54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  <row r="78" spans="1:79" ht="25.5" customHeight="1">
      <c r="A78" s="39">
        <v>0</v>
      </c>
      <c r="B78" s="39"/>
      <c r="C78" s="39"/>
      <c r="D78" s="39"/>
      <c r="E78" s="39"/>
      <c r="F78" s="39"/>
      <c r="G78" s="40" t="s">
        <v>72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69</v>
      </c>
      <c r="AA78" s="43"/>
      <c r="AB78" s="43"/>
      <c r="AC78" s="43"/>
      <c r="AD78" s="43"/>
      <c r="AE78" s="40" t="s">
        <v>73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44">
        <v>414</v>
      </c>
      <c r="AP78" s="44"/>
      <c r="AQ78" s="44"/>
      <c r="AR78" s="44"/>
      <c r="AS78" s="44"/>
      <c r="AT78" s="44"/>
      <c r="AU78" s="44"/>
      <c r="AV78" s="44"/>
      <c r="AW78" s="44">
        <v>60</v>
      </c>
      <c r="AX78" s="44"/>
      <c r="AY78" s="44"/>
      <c r="AZ78" s="44"/>
      <c r="BA78" s="44"/>
      <c r="BB78" s="44"/>
      <c r="BC78" s="44"/>
      <c r="BD78" s="44"/>
      <c r="BE78" s="44">
        <f>AO78+AW78</f>
        <v>474</v>
      </c>
      <c r="BF78" s="44"/>
      <c r="BG78" s="44"/>
      <c r="BH78" s="44"/>
      <c r="BI78" s="44"/>
      <c r="BJ78" s="44"/>
      <c r="BK78" s="44"/>
      <c r="BL78" s="44"/>
    </row>
    <row r="79" spans="1:79" ht="18" customHeight="1">
      <c r="A79" s="39">
        <v>0</v>
      </c>
      <c r="B79" s="39"/>
      <c r="C79" s="39"/>
      <c r="D79" s="39"/>
      <c r="E79" s="39"/>
      <c r="F79" s="39"/>
      <c r="G79" s="40" t="s">
        <v>74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69</v>
      </c>
      <c r="AA79" s="43"/>
      <c r="AB79" s="43"/>
      <c r="AC79" s="43"/>
      <c r="AD79" s="43"/>
      <c r="AE79" s="40" t="s">
        <v>73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44">
        <v>1160</v>
      </c>
      <c r="AP79" s="44"/>
      <c r="AQ79" s="44"/>
      <c r="AR79" s="44"/>
      <c r="AS79" s="44"/>
      <c r="AT79" s="44"/>
      <c r="AU79" s="44"/>
      <c r="AV79" s="44"/>
      <c r="AW79" s="44">
        <v>467</v>
      </c>
      <c r="AX79" s="44"/>
      <c r="AY79" s="44"/>
      <c r="AZ79" s="44"/>
      <c r="BA79" s="44"/>
      <c r="BB79" s="44"/>
      <c r="BC79" s="44"/>
      <c r="BD79" s="44"/>
      <c r="BE79" s="44">
        <f>AO79+AW79</f>
        <v>1627</v>
      </c>
      <c r="BF79" s="44"/>
      <c r="BG79" s="44"/>
      <c r="BH79" s="44"/>
      <c r="BI79" s="44"/>
      <c r="BJ79" s="44"/>
      <c r="BK79" s="44"/>
      <c r="BL79" s="44"/>
    </row>
    <row r="80" spans="1:79" ht="25.5" customHeight="1">
      <c r="A80" s="39">
        <v>0</v>
      </c>
      <c r="B80" s="39"/>
      <c r="C80" s="39"/>
      <c r="D80" s="39"/>
      <c r="E80" s="39"/>
      <c r="F80" s="39"/>
      <c r="G80" s="40" t="s">
        <v>75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76</v>
      </c>
      <c r="AA80" s="43"/>
      <c r="AB80" s="43"/>
      <c r="AC80" s="43"/>
      <c r="AD80" s="43"/>
      <c r="AE80" s="40" t="s">
        <v>103</v>
      </c>
      <c r="AF80" s="41"/>
      <c r="AG80" s="41"/>
      <c r="AH80" s="41"/>
      <c r="AI80" s="41"/>
      <c r="AJ80" s="41"/>
      <c r="AK80" s="41"/>
      <c r="AL80" s="41"/>
      <c r="AM80" s="41"/>
      <c r="AN80" s="42"/>
      <c r="AO80" s="44">
        <v>3</v>
      </c>
      <c r="AP80" s="44"/>
      <c r="AQ80" s="44"/>
      <c r="AR80" s="44"/>
      <c r="AS80" s="44"/>
      <c r="AT80" s="44"/>
      <c r="AU80" s="44"/>
      <c r="AV80" s="44"/>
      <c r="AW80" s="44">
        <v>3</v>
      </c>
      <c r="AX80" s="44"/>
      <c r="AY80" s="44"/>
      <c r="AZ80" s="44"/>
      <c r="BA80" s="44"/>
      <c r="BB80" s="44"/>
      <c r="BC80" s="44"/>
      <c r="BD80" s="44"/>
      <c r="BE80" s="44">
        <v>3</v>
      </c>
      <c r="BF80" s="44"/>
      <c r="BG80" s="44"/>
      <c r="BH80" s="44"/>
      <c r="BI80" s="44"/>
      <c r="BJ80" s="44"/>
      <c r="BK80" s="44"/>
      <c r="BL80" s="44"/>
    </row>
    <row r="81" spans="1:64" ht="12.75" customHeight="1">
      <c r="A81" s="39">
        <v>0</v>
      </c>
      <c r="B81" s="39"/>
      <c r="C81" s="39"/>
      <c r="D81" s="39"/>
      <c r="E81" s="39"/>
      <c r="F81" s="39"/>
      <c r="G81" s="40" t="s">
        <v>77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  <c r="Z81" s="43" t="s">
        <v>76</v>
      </c>
      <c r="AA81" s="43"/>
      <c r="AB81" s="43"/>
      <c r="AC81" s="43"/>
      <c r="AD81" s="43"/>
      <c r="AE81" s="40" t="s">
        <v>73</v>
      </c>
      <c r="AF81" s="41"/>
      <c r="AG81" s="41"/>
      <c r="AH81" s="41"/>
      <c r="AI81" s="41"/>
      <c r="AJ81" s="41"/>
      <c r="AK81" s="41"/>
      <c r="AL81" s="41"/>
      <c r="AM81" s="41"/>
      <c r="AN81" s="42"/>
      <c r="AO81" s="44">
        <v>1</v>
      </c>
      <c r="AP81" s="44"/>
      <c r="AQ81" s="44"/>
      <c r="AR81" s="44"/>
      <c r="AS81" s="44"/>
      <c r="AT81" s="44"/>
      <c r="AU81" s="44"/>
      <c r="AV81" s="44"/>
      <c r="AW81" s="44">
        <v>1</v>
      </c>
      <c r="AX81" s="44"/>
      <c r="AY81" s="44"/>
      <c r="AZ81" s="44"/>
      <c r="BA81" s="44"/>
      <c r="BB81" s="44"/>
      <c r="BC81" s="44"/>
      <c r="BD81" s="44"/>
      <c r="BE81" s="44">
        <v>1</v>
      </c>
      <c r="BF81" s="44"/>
      <c r="BG81" s="44"/>
      <c r="BH81" s="44"/>
      <c r="BI81" s="44"/>
      <c r="BJ81" s="44"/>
      <c r="BK81" s="44"/>
      <c r="BL81" s="44"/>
    </row>
    <row r="82" spans="1:64" s="4" customFormat="1" ht="12.75" customHeight="1">
      <c r="A82" s="46">
        <v>0</v>
      </c>
      <c r="B82" s="46"/>
      <c r="C82" s="46"/>
      <c r="D82" s="46"/>
      <c r="E82" s="46"/>
      <c r="F82" s="46"/>
      <c r="G82" s="47" t="s">
        <v>78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47"/>
      <c r="AF82" s="48"/>
      <c r="AG82" s="48"/>
      <c r="AH82" s="48"/>
      <c r="AI82" s="48"/>
      <c r="AJ82" s="48"/>
      <c r="AK82" s="48"/>
      <c r="AL82" s="48"/>
      <c r="AM82" s="48"/>
      <c r="AN82" s="49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</row>
    <row r="83" spans="1:64" ht="27.75" customHeight="1">
      <c r="A83" s="39">
        <v>0</v>
      </c>
      <c r="B83" s="39"/>
      <c r="C83" s="39"/>
      <c r="D83" s="39"/>
      <c r="E83" s="39"/>
      <c r="F83" s="39"/>
      <c r="G83" s="40" t="s">
        <v>79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43" t="s">
        <v>102</v>
      </c>
      <c r="AA83" s="43"/>
      <c r="AB83" s="43"/>
      <c r="AC83" s="43"/>
      <c r="AD83" s="43"/>
      <c r="AE83" s="40" t="s">
        <v>73</v>
      </c>
      <c r="AF83" s="41"/>
      <c r="AG83" s="41"/>
      <c r="AH83" s="41"/>
      <c r="AI83" s="41"/>
      <c r="AJ83" s="41"/>
      <c r="AK83" s="41"/>
      <c r="AL83" s="41"/>
      <c r="AM83" s="41"/>
      <c r="AN83" s="42"/>
      <c r="AO83" s="45">
        <f>AC52/AO78</f>
        <v>6974.2922705314013</v>
      </c>
      <c r="AP83" s="45"/>
      <c r="AQ83" s="45"/>
      <c r="AR83" s="45"/>
      <c r="AS83" s="45"/>
      <c r="AT83" s="45"/>
      <c r="AU83" s="45"/>
      <c r="AV83" s="45"/>
      <c r="AW83" s="45">
        <v>1703.33</v>
      </c>
      <c r="AX83" s="45"/>
      <c r="AY83" s="45"/>
      <c r="AZ83" s="45"/>
      <c r="BA83" s="45"/>
      <c r="BB83" s="45"/>
      <c r="BC83" s="45"/>
      <c r="BD83" s="45"/>
      <c r="BE83" s="45">
        <f>AO83+AW83</f>
        <v>8677.6222705314012</v>
      </c>
      <c r="BF83" s="45"/>
      <c r="BG83" s="45"/>
      <c r="BH83" s="45"/>
      <c r="BI83" s="45"/>
      <c r="BJ83" s="45"/>
      <c r="BK83" s="45"/>
      <c r="BL83" s="45"/>
    </row>
    <row r="84" spans="1:64" ht="12.75" customHeight="1">
      <c r="A84" s="39">
        <v>0</v>
      </c>
      <c r="B84" s="39"/>
      <c r="C84" s="39"/>
      <c r="D84" s="39"/>
      <c r="E84" s="39"/>
      <c r="F84" s="39"/>
      <c r="G84" s="40" t="s">
        <v>80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102</v>
      </c>
      <c r="AA84" s="43"/>
      <c r="AB84" s="43"/>
      <c r="AC84" s="43"/>
      <c r="AD84" s="43"/>
      <c r="AE84" s="40" t="s">
        <v>73</v>
      </c>
      <c r="AF84" s="41"/>
      <c r="AG84" s="41"/>
      <c r="AH84" s="41"/>
      <c r="AI84" s="41"/>
      <c r="AJ84" s="41"/>
      <c r="AK84" s="41"/>
      <c r="AL84" s="41"/>
      <c r="AM84" s="41"/>
      <c r="AN84" s="42"/>
      <c r="AO84" s="45">
        <f>AC51/AO79</f>
        <v>3768.5448275862068</v>
      </c>
      <c r="AP84" s="45"/>
      <c r="AQ84" s="45"/>
      <c r="AR84" s="45"/>
      <c r="AS84" s="45"/>
      <c r="AT84" s="45"/>
      <c r="AU84" s="45"/>
      <c r="AV84" s="45"/>
      <c r="AW84" s="45">
        <v>865.05</v>
      </c>
      <c r="AX84" s="45"/>
      <c r="AY84" s="45"/>
      <c r="AZ84" s="45"/>
      <c r="BA84" s="45"/>
      <c r="BB84" s="45"/>
      <c r="BC84" s="45"/>
      <c r="BD84" s="45"/>
      <c r="BE84" s="45">
        <f>AO84+AW84</f>
        <v>4633.5948275862065</v>
      </c>
      <c r="BF84" s="45"/>
      <c r="BG84" s="45"/>
      <c r="BH84" s="45"/>
      <c r="BI84" s="45"/>
      <c r="BJ84" s="45"/>
      <c r="BK84" s="45"/>
      <c r="BL84" s="45"/>
    </row>
    <row r="85" spans="1:64" ht="25.5" customHeight="1">
      <c r="A85" s="39">
        <v>0</v>
      </c>
      <c r="B85" s="39"/>
      <c r="C85" s="39"/>
      <c r="D85" s="39"/>
      <c r="E85" s="39"/>
      <c r="F85" s="39"/>
      <c r="G85" s="40" t="s">
        <v>81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2"/>
      <c r="Z85" s="43" t="s">
        <v>102</v>
      </c>
      <c r="AA85" s="43"/>
      <c r="AB85" s="43"/>
      <c r="AC85" s="43"/>
      <c r="AD85" s="43"/>
      <c r="AE85" s="40" t="s">
        <v>101</v>
      </c>
      <c r="AF85" s="41"/>
      <c r="AG85" s="41"/>
      <c r="AH85" s="41"/>
      <c r="AI85" s="41"/>
      <c r="AJ85" s="41"/>
      <c r="AK85" s="41"/>
      <c r="AL85" s="41"/>
      <c r="AM85" s="41"/>
      <c r="AN85" s="42"/>
      <c r="AO85" s="45">
        <v>21692</v>
      </c>
      <c r="AP85" s="45"/>
      <c r="AQ85" s="45"/>
      <c r="AR85" s="45"/>
      <c r="AS85" s="45"/>
      <c r="AT85" s="45"/>
      <c r="AU85" s="45"/>
      <c r="AV85" s="45"/>
      <c r="AW85" s="45">
        <v>83980.33</v>
      </c>
      <c r="AX85" s="45"/>
      <c r="AY85" s="45"/>
      <c r="AZ85" s="45"/>
      <c r="BA85" s="45"/>
      <c r="BB85" s="45"/>
      <c r="BC85" s="45"/>
      <c r="BD85" s="45"/>
      <c r="BE85" s="45">
        <f>AO85+AW85</f>
        <v>105672.33</v>
      </c>
      <c r="BF85" s="45"/>
      <c r="BG85" s="45"/>
      <c r="BH85" s="45"/>
      <c r="BI85" s="45"/>
      <c r="BJ85" s="45"/>
      <c r="BK85" s="45"/>
      <c r="BL85" s="45"/>
    </row>
    <row r="86" spans="1:64" ht="12.75" customHeight="1">
      <c r="A86" s="39">
        <v>0</v>
      </c>
      <c r="B86" s="39"/>
      <c r="C86" s="39"/>
      <c r="D86" s="39"/>
      <c r="E86" s="39"/>
      <c r="F86" s="39"/>
      <c r="G86" s="40" t="s">
        <v>82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2"/>
      <c r="Z86" s="43" t="s">
        <v>102</v>
      </c>
      <c r="AA86" s="43"/>
      <c r="AB86" s="43"/>
      <c r="AC86" s="43"/>
      <c r="AD86" s="43"/>
      <c r="AE86" s="40" t="s">
        <v>101</v>
      </c>
      <c r="AF86" s="41"/>
      <c r="AG86" s="41"/>
      <c r="AH86" s="41"/>
      <c r="AI86" s="41"/>
      <c r="AJ86" s="41"/>
      <c r="AK86" s="41"/>
      <c r="AL86" s="41"/>
      <c r="AM86" s="41"/>
      <c r="AN86" s="42"/>
      <c r="AO86" s="45">
        <v>10567</v>
      </c>
      <c r="AP86" s="45"/>
      <c r="AQ86" s="45"/>
      <c r="AR86" s="45"/>
      <c r="AS86" s="45"/>
      <c r="AT86" s="45"/>
      <c r="AU86" s="45"/>
      <c r="AV86" s="45"/>
      <c r="AW86" s="45">
        <v>136399</v>
      </c>
      <c r="AX86" s="45"/>
      <c r="AY86" s="45"/>
      <c r="AZ86" s="45"/>
      <c r="BA86" s="45"/>
      <c r="BB86" s="45"/>
      <c r="BC86" s="45"/>
      <c r="BD86" s="45"/>
      <c r="BE86" s="45">
        <f>AO86+AW86</f>
        <v>146966</v>
      </c>
      <c r="BF86" s="45"/>
      <c r="BG86" s="45"/>
      <c r="BH86" s="45"/>
      <c r="BI86" s="45"/>
      <c r="BJ86" s="45"/>
      <c r="BK86" s="45"/>
      <c r="BL86" s="45"/>
    </row>
    <row r="87" spans="1:64" s="4" customFormat="1" ht="12.75" customHeight="1">
      <c r="A87" s="46">
        <v>0</v>
      </c>
      <c r="B87" s="46"/>
      <c r="C87" s="46"/>
      <c r="D87" s="46"/>
      <c r="E87" s="46"/>
      <c r="F87" s="46"/>
      <c r="G87" s="47" t="s">
        <v>83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50"/>
      <c r="AB87" s="50"/>
      <c r="AC87" s="50"/>
      <c r="AD87" s="50"/>
      <c r="AE87" s="47"/>
      <c r="AF87" s="48"/>
      <c r="AG87" s="48"/>
      <c r="AH87" s="48"/>
      <c r="AI87" s="48"/>
      <c r="AJ87" s="48"/>
      <c r="AK87" s="48"/>
      <c r="AL87" s="48"/>
      <c r="AM87" s="48"/>
      <c r="AN87" s="49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</row>
    <row r="88" spans="1:64" ht="12.75" customHeight="1">
      <c r="A88" s="39">
        <v>0</v>
      </c>
      <c r="B88" s="39"/>
      <c r="C88" s="39"/>
      <c r="D88" s="39"/>
      <c r="E88" s="39"/>
      <c r="F88" s="39"/>
      <c r="G88" s="40" t="s">
        <v>113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2"/>
      <c r="Z88" s="43" t="s">
        <v>84</v>
      </c>
      <c r="AA88" s="43"/>
      <c r="AB88" s="43"/>
      <c r="AC88" s="43"/>
      <c r="AD88" s="43"/>
      <c r="AE88" s="40" t="s">
        <v>73</v>
      </c>
      <c r="AF88" s="41"/>
      <c r="AG88" s="41"/>
      <c r="AH88" s="41"/>
      <c r="AI88" s="41"/>
      <c r="AJ88" s="41"/>
      <c r="AK88" s="41"/>
      <c r="AL88" s="41"/>
      <c r="AM88" s="41"/>
      <c r="AN88" s="42"/>
      <c r="AO88" s="44">
        <v>100</v>
      </c>
      <c r="AP88" s="44"/>
      <c r="AQ88" s="44"/>
      <c r="AR88" s="44"/>
      <c r="AS88" s="44"/>
      <c r="AT88" s="44"/>
      <c r="AU88" s="44"/>
      <c r="AV88" s="44"/>
      <c r="AW88" s="44">
        <v>100</v>
      </c>
      <c r="AX88" s="44"/>
      <c r="AY88" s="44"/>
      <c r="AZ88" s="44"/>
      <c r="BA88" s="44"/>
      <c r="BB88" s="44"/>
      <c r="BC88" s="44"/>
      <c r="BD88" s="44"/>
      <c r="BE88" s="44">
        <v>100</v>
      </c>
      <c r="BF88" s="44"/>
      <c r="BG88" s="44"/>
      <c r="BH88" s="44"/>
      <c r="BI88" s="44"/>
      <c r="BJ88" s="44"/>
      <c r="BK88" s="44"/>
      <c r="BL88" s="44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77" t="s">
        <v>89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5"/>
      <c r="AO91" s="79" t="s">
        <v>91</v>
      </c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</row>
    <row r="92" spans="1:64">
      <c r="W92" s="58" t="s">
        <v>5</v>
      </c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O92" s="58" t="s">
        <v>52</v>
      </c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</row>
    <row r="93" spans="1:64" ht="15.75" customHeight="1">
      <c r="A93" s="80" t="s">
        <v>3</v>
      </c>
      <c r="B93" s="80"/>
      <c r="C93" s="80"/>
      <c r="D93" s="80"/>
      <c r="E93" s="80"/>
      <c r="F93" s="80"/>
    </row>
    <row r="94" spans="1:64" ht="13.15" customHeight="1">
      <c r="A94" s="74" t="s">
        <v>88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</row>
    <row r="95" spans="1:64">
      <c r="A95" s="75" t="s">
        <v>47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77" t="s">
        <v>90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5"/>
      <c r="AO97" s="79" t="s">
        <v>92</v>
      </c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</row>
    <row r="98" spans="1:59">
      <c r="W98" s="58" t="s">
        <v>5</v>
      </c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O98" s="58" t="s">
        <v>52</v>
      </c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</row>
    <row r="99" spans="1:59">
      <c r="A99" s="76" t="s">
        <v>120</v>
      </c>
      <c r="B99" s="76"/>
      <c r="C99" s="76"/>
      <c r="D99" s="76"/>
      <c r="E99" s="76"/>
      <c r="F99" s="76"/>
      <c r="G99" s="76"/>
      <c r="H99" s="76"/>
    </row>
    <row r="100" spans="1:59">
      <c r="A100" s="58" t="s">
        <v>45</v>
      </c>
      <c r="B100" s="58"/>
      <c r="C100" s="58"/>
      <c r="D100" s="58"/>
      <c r="E100" s="58"/>
      <c r="F100" s="58"/>
      <c r="G100" s="58"/>
      <c r="H100" s="5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46</v>
      </c>
    </row>
  </sheetData>
  <mergeCells count="299">
    <mergeCell ref="N14:AS14"/>
    <mergeCell ref="AU13:BB13"/>
    <mergeCell ref="AU14:BB14"/>
    <mergeCell ref="A11:BL11"/>
    <mergeCell ref="A56:C56"/>
    <mergeCell ref="D56:AB56"/>
    <mergeCell ref="AC56:AJ56"/>
    <mergeCell ref="AK56:AR56"/>
    <mergeCell ref="AS56:AZ56"/>
    <mergeCell ref="D54:AB54"/>
    <mergeCell ref="AC53:AJ53"/>
    <mergeCell ref="AC54:AJ54"/>
    <mergeCell ref="AK53:AR53"/>
    <mergeCell ref="AK54:AR54"/>
    <mergeCell ref="AS53:AZ53"/>
    <mergeCell ref="AS54:AZ54"/>
    <mergeCell ref="A55:C55"/>
    <mergeCell ref="D55:AB55"/>
    <mergeCell ref="AC55:AJ55"/>
    <mergeCell ref="AK55:AR55"/>
    <mergeCell ref="AS55:AZ55"/>
    <mergeCell ref="A22:T22"/>
    <mergeCell ref="AS22:BC22"/>
    <mergeCell ref="B13:L13"/>
    <mergeCell ref="B14:L14"/>
    <mergeCell ref="AW71:BD71"/>
    <mergeCell ref="BE71:BL71"/>
    <mergeCell ref="AS47:AZ48"/>
    <mergeCell ref="D47:AB48"/>
    <mergeCell ref="D49:AB49"/>
    <mergeCell ref="D50:AB50"/>
    <mergeCell ref="AC49:AJ49"/>
    <mergeCell ref="AC50:AJ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20:BC20"/>
    <mergeCell ref="B20:L20"/>
    <mergeCell ref="N20:Y20"/>
    <mergeCell ref="AA20:AI20"/>
    <mergeCell ref="B19:L19"/>
    <mergeCell ref="G32:BL32"/>
    <mergeCell ref="BD22:BL22"/>
    <mergeCell ref="N13:AS13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42:F42"/>
    <mergeCell ref="AK19:BC19"/>
    <mergeCell ref="N19:Y19"/>
    <mergeCell ref="AA19:AI19"/>
    <mergeCell ref="AO7:AU7"/>
    <mergeCell ref="AW7:BF7"/>
    <mergeCell ref="AO2:BL2"/>
    <mergeCell ref="AO6:BF6"/>
    <mergeCell ref="AO4:BL4"/>
    <mergeCell ref="AO5:BL5"/>
    <mergeCell ref="AO3:BL3"/>
    <mergeCell ref="A10:BL10"/>
    <mergeCell ref="W92:AM92"/>
    <mergeCell ref="AE71:AN71"/>
    <mergeCell ref="AE72:AN72"/>
    <mergeCell ref="AO92:BG92"/>
    <mergeCell ref="G71:Y71"/>
    <mergeCell ref="G72:Y72"/>
    <mergeCell ref="G73:Y73"/>
    <mergeCell ref="AO71:AV71"/>
    <mergeCell ref="Z71:AD71"/>
    <mergeCell ref="AR64:AY64"/>
    <mergeCell ref="AJ63:AQ63"/>
    <mergeCell ref="A73:F73"/>
    <mergeCell ref="Z73:AD73"/>
    <mergeCell ref="AE73:AN73"/>
    <mergeCell ref="A91:V91"/>
    <mergeCell ref="W91:AM91"/>
    <mergeCell ref="A32:F32"/>
    <mergeCell ref="T23:W23"/>
    <mergeCell ref="A23:H23"/>
    <mergeCell ref="D61:AA62"/>
    <mergeCell ref="AB61:AI62"/>
    <mergeCell ref="AJ61:AQ62"/>
    <mergeCell ref="AR61:AY62"/>
    <mergeCell ref="A30:F30"/>
    <mergeCell ref="G30:BL30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33:F33"/>
    <mergeCell ref="G33:BL33"/>
    <mergeCell ref="G43:BL43"/>
    <mergeCell ref="A61:C62"/>
    <mergeCell ref="A35:BL35"/>
    <mergeCell ref="A60:AY60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43:F43"/>
    <mergeCell ref="A36:BL36"/>
    <mergeCell ref="G40:BL40"/>
    <mergeCell ref="A67:C67"/>
    <mergeCell ref="D67:AA67"/>
    <mergeCell ref="AB67:AI67"/>
    <mergeCell ref="AJ67:AQ67"/>
    <mergeCell ref="AR67:AY67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O70:AV70"/>
    <mergeCell ref="AW70:BD70"/>
    <mergeCell ref="AO91:BG91"/>
    <mergeCell ref="A93:F93"/>
    <mergeCell ref="Z70:AD70"/>
    <mergeCell ref="G70:Y70"/>
    <mergeCell ref="BE73:BL73"/>
    <mergeCell ref="AO72:AV72"/>
    <mergeCell ref="AW72:BD72"/>
    <mergeCell ref="BE72:BL72"/>
    <mergeCell ref="AW73:BD73"/>
    <mergeCell ref="A52:C52"/>
    <mergeCell ref="D52:AB52"/>
    <mergeCell ref="AC52:AJ52"/>
    <mergeCell ref="AK52:AR52"/>
    <mergeCell ref="AS52:AZ52"/>
    <mergeCell ref="D63:AA63"/>
    <mergeCell ref="AB63:AI63"/>
    <mergeCell ref="A53:C53"/>
    <mergeCell ref="A54:C54"/>
    <mergeCell ref="D53:AB53"/>
    <mergeCell ref="A57:C57"/>
    <mergeCell ref="D57:AB57"/>
    <mergeCell ref="AC57:AJ57"/>
    <mergeCell ref="AK57:AR57"/>
    <mergeCell ref="AS57:AZ57"/>
    <mergeCell ref="A63:C63"/>
    <mergeCell ref="AO73:AV73"/>
    <mergeCell ref="W98:AM98"/>
    <mergeCell ref="A71:F71"/>
    <mergeCell ref="A72:F72"/>
    <mergeCell ref="Z72:AD72"/>
    <mergeCell ref="A69:BL69"/>
    <mergeCell ref="A70:F70"/>
    <mergeCell ref="AE70:AN70"/>
    <mergeCell ref="AR63:AY63"/>
    <mergeCell ref="A64:C64"/>
    <mergeCell ref="D64:AA64"/>
    <mergeCell ref="AB64:AI64"/>
    <mergeCell ref="AJ64:AQ64"/>
    <mergeCell ref="BE70:BL70"/>
    <mergeCell ref="A65:C65"/>
    <mergeCell ref="D65:AA65"/>
    <mergeCell ref="AB65:AI65"/>
    <mergeCell ref="AJ65:AQ65"/>
    <mergeCell ref="A66:C66"/>
    <mergeCell ref="D66:AA66"/>
    <mergeCell ref="AB66:AI66"/>
    <mergeCell ref="AJ66:AQ66"/>
    <mergeCell ref="AR66:AY66"/>
    <mergeCell ref="AR65:AY65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88:F88"/>
    <mergeCell ref="G88:Y88"/>
    <mergeCell ref="Z88:AD88"/>
    <mergeCell ref="AE88:AN88"/>
    <mergeCell ref="AO88:AV88"/>
    <mergeCell ref="AW88:BD88"/>
    <mergeCell ref="BE88:BL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H73:L73 H77:L77 H82:L82 H87:L87 G73:G87">
    <cfRule type="cellIs" dxfId="4" priority="1" stopIfTrue="1" operator="equal">
      <formula>$G72</formula>
    </cfRule>
  </conditionalFormatting>
  <conditionalFormatting sqref="D57:I57">
    <cfRule type="cellIs" dxfId="3" priority="2" stopIfTrue="1" operator="equal">
      <formula>$D52</formula>
    </cfRule>
  </conditionalFormatting>
  <conditionalFormatting sqref="A73:F88">
    <cfRule type="cellIs" dxfId="2" priority="3" stopIfTrue="1" operator="equal">
      <formula>0</formula>
    </cfRule>
  </conditionalFormatting>
  <conditionalFormatting sqref="G88">
    <cfRule type="cellIs" dxfId="1" priority="5" stopIfTrue="1" operator="equal">
      <formula>#REF!</formula>
    </cfRule>
  </conditionalFormatting>
  <conditionalFormatting sqref="D51:D56">
    <cfRule type="cellIs" dxfId="0" priority="6" stopIfTrue="1" operator="equal">
      <formula>$D50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2021-11-01T14:43:30Z</cp:lastPrinted>
  <dcterms:created xsi:type="dcterms:W3CDTF">2016-08-15T09:54:21Z</dcterms:created>
  <dcterms:modified xsi:type="dcterms:W3CDTF">2021-11-01T14:43:33Z</dcterms:modified>
</cp:coreProperties>
</file>