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 управління молоді та спорту 2021\"/>
    </mc:Choice>
  </mc:AlternateContent>
  <bookViews>
    <workbookView xWindow="0" yWindow="0" windowWidth="28800" windowHeight="11835"/>
  </bookViews>
  <sheets>
    <sheet name="КПК1115032" sheetId="2" r:id="rId1"/>
  </sheets>
  <definedNames>
    <definedName name="_xlnm.Print_Area" localSheetId="0">КПК1115032!$A$1:$BM$96</definedName>
  </definedNames>
  <calcPr calcId="152511" refMode="R1C1"/>
</workbook>
</file>

<file path=xl/calcChain.xml><?xml version="1.0" encoding="utf-8"?>
<calcChain xmlns="http://schemas.openxmlformats.org/spreadsheetml/2006/main">
  <c r="AW71" i="2" l="1"/>
  <c r="BE81" i="2" l="1"/>
  <c r="BE77" i="2"/>
  <c r="AC53" i="2"/>
  <c r="AS49" i="2"/>
  <c r="AC50" i="2"/>
  <c r="AK49" i="2"/>
  <c r="I23" i="2"/>
  <c r="AS22" i="2"/>
  <c r="AK53" i="2" l="1"/>
  <c r="AS52" i="2"/>
  <c r="AS51" i="2"/>
  <c r="BE80" i="2" l="1"/>
  <c r="BE83" i="2"/>
  <c r="BE73" i="2"/>
  <c r="AJ61" i="2" l="1"/>
  <c r="AW79" i="2" s="1"/>
  <c r="AJ62" i="2" l="1"/>
  <c r="U22" i="2"/>
  <c r="AB61" i="2"/>
  <c r="AO70" i="2" s="1"/>
  <c r="AS50" i="2"/>
  <c r="AS53" i="2" s="1"/>
  <c r="AB62" i="2"/>
  <c r="AR62" i="2" l="1"/>
  <c r="AR61" i="2"/>
  <c r="BE79" i="2"/>
  <c r="AO79" i="2"/>
</calcChain>
</file>

<file path=xl/sharedStrings.xml><?xml version="1.0" encoding="utf-8"?>
<sst xmlns="http://schemas.openxmlformats.org/spreadsheetml/2006/main" count="163" uniqueCount="121">
  <si>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</si>
  <si>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</si>
  <si>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</si>
  <si>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</si>
  <si>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</si>
  <si>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</si>
  <si>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</si>
  <si>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</si>
  <si>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</si>
  <si>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</si>
  <si>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</si>
  <si>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</si>
  <si>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</si>
  <si>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</si>
  <si>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</si>
  <si>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</si>
  <si>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</si>
  <si>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</si>
  <si>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</si>
  <si>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</si>
  <si>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</si>
  <si>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</si>
  <si>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</si>
  <si>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</si>
  <si>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</si>
  <si>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</si>
  <si>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</si>
  <si>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</si>
  <si>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</si>
  <si>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</si>
  <si>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</si>
  <si>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</si>
  <si>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</si>
  <si>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</si>
  <si>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</si>
  <si>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</si>
  <si>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</si>
  <si>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</si>
  <si>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</si>
  <si>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</si>
  <si>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</si>
  <si>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</si>
  <si>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</si>
  <si>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</si>
  <si>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</si>
  <si>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</si>
  <si>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</si>
  <si>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</si>
  <si>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</si>
  <si>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</si>
  <si>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</si>
  <si>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</si>
  <si>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</si>
  <si>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</si>
  <si>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</si>
  <si>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</si>
  <si>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</si>
  <si>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</si>
  <si>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</si>
  <si>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</si>
  <si>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</si>
  <si>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</si>
  <si>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</si>
  <si>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</si>
  <si>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функціонування дитячо-юнацьких спортивних шкіл фізкультурно-спортивних товариств</t>
  </si>
  <si>
    <t>УСЬОГО</t>
  </si>
  <si>
    <t>затрат</t>
  </si>
  <si>
    <t>од.</t>
  </si>
  <si>
    <t>зведення планів по мережі, штатах</t>
  </si>
  <si>
    <t>осіб</t>
  </si>
  <si>
    <t>тарифікаційні списки</t>
  </si>
  <si>
    <t>зведені кошториси</t>
  </si>
  <si>
    <t>штатний розпис</t>
  </si>
  <si>
    <t>продукту</t>
  </si>
  <si>
    <t>план спортивних заходів</t>
  </si>
  <si>
    <t>кількість учнів, що взяли участь у регіональних спортивних змаганнях</t>
  </si>
  <si>
    <t>ефективності</t>
  </si>
  <si>
    <t>середні витрати на утримання одного учня дитячо-юнацьких спортивних шкіл фізкультурно-спортивних товариств</t>
  </si>
  <si>
    <t>розрахунок</t>
  </si>
  <si>
    <t>середньомісячна заробітна плата працівника дитячо-юнацької спортивної школи фізкультурно-спортивного товариства</t>
  </si>
  <si>
    <t>якості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</si>
  <si>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</si>
  <si>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</si>
  <si>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</si>
  <si>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</si>
  <si>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</si>
  <si>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</si>
  <si>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</si>
  <si>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</si>
  <si>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</si>
  <si>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</si>
  <si>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</si>
  <si>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1115032</t>
  </si>
  <si>
    <t>Фінансова підтримка дитячо-юнацьких спортивних шкіл фізкультурно-спортивних товариств</t>
  </si>
  <si>
    <t>1110000</t>
  </si>
  <si>
    <t>5032</t>
  </si>
  <si>
    <t>0810</t>
  </si>
  <si>
    <t>Начальник управління молоді та спорту</t>
  </si>
  <si>
    <t>Сергій РЕМЕЗ</t>
  </si>
  <si>
    <t>Утримання та навчально-тренувальна робота дитячо-юнацьких спортивних шкіл фізкультурно-спортивних товариств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</si>
  <si>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</t>
  </si>
  <si>
    <t>Оновлення матеріально-технічної бази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</si>
  <si>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</si>
  <si>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</si>
  <si>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</si>
  <si>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у тому числі тренерів</t>
  </si>
  <si>
    <t>кількість учнів дитячо-юнацьких спортивних шкіл фізкультурно-спортивних товариств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</si>
  <si>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</si>
  <si>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</si>
  <si>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      .    .2021</t>
  </si>
  <si>
    <t>Субвенція для забезпечення функціонування відділення боксу ХДЮШ №2 "Авангард" ФСТ "Україна".</t>
  </si>
  <si>
    <t>Придбання боксерського рингу для ХДЮШ №2 "Авангард" ФСТ "Україна".</t>
  </si>
  <si>
    <t>обсяг витрат на придбання спортивного інвентаря</t>
  </si>
  <si>
    <t>кошторис</t>
  </si>
  <si>
    <t>кількість придбаного малоцінного спортивного обладнання та інвентарю для  дитячо-юнацьких спортивних шкіл фізкультурно-спортивних товариств</t>
  </si>
  <si>
    <t>одиниць</t>
  </si>
  <si>
    <t>розрахунок до кошторису</t>
  </si>
  <si>
    <t>середня вартість одиниці придбаного малоцінного спортивного обладнання та інвентарю для  дитячо-юнацьких спортивних шкіл фізкультурно-спортивних товариств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</si>
  <si>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14 липня 2021 року №3 «Про внесення змін до бюджету  Хмельницької міської територіальної громади на 2021 рік», Рішення сесії Хмельницької міської ради від 20 жовтня 2021 року №3 «Про внесення змін до бюджету  Хмельницької міської територіальної громади на 2021 рік», Рішення сесії Хмельницької міської ради від  15 грудня 2021 року №1   «Про внесення змін до бюджету  Хмельницької міської територіальної громади на 2021 рік».</t>
  </si>
  <si>
    <t xml:space="preserve">Наказ від 24.12.2021 р. </t>
  </si>
  <si>
    <t>20-а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</si>
</sst>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124" t="s">
        <v>35</v>
      </c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</row>
    <row r="2" spans="1:77" ht="15.95" customHeight="1" x14ac:dyDescent="0.2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" hidden="1" customHeight="1" x14ac:dyDescent="0.2">
      <c r="AO3" s="109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19.7" customHeight="1" x14ac:dyDescent="0.2">
      <c r="AO4" s="107" t="s">
        <v>85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8" t="s">
        <v>20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3.35" customHeight="1" x14ac:dyDescent="0.2">
      <c r="AO7" s="66" t="s">
        <v>119</v>
      </c>
      <c r="AP7" s="66"/>
      <c r="AQ7" s="66"/>
      <c r="AR7" s="66"/>
      <c r="AS7" s="66"/>
      <c r="AT7" s="66"/>
      <c r="AU7" s="66"/>
      <c r="AV7" s="1" t="s">
        <v>63</v>
      </c>
      <c r="AW7" s="66" t="s">
        <v>120</v>
      </c>
      <c r="AX7" s="66"/>
      <c r="AY7" s="39"/>
      <c r="AZ7" s="39"/>
      <c r="BA7" s="39"/>
      <c r="BB7" s="39"/>
      <c r="BC7" s="39"/>
      <c r="BD7" s="39"/>
      <c r="BE7" s="39"/>
      <c r="BF7" s="39"/>
    </row>
    <row r="8" spans="1:77" x14ac:dyDescent="0.2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97" t="s">
        <v>21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22.35" customHeight="1" x14ac:dyDescent="0.2">
      <c r="A11" s="97" t="s">
        <v>91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3" t="s">
        <v>53</v>
      </c>
      <c r="B13" s="113" t="s">
        <v>84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2"/>
      <c r="N13" s="119" t="s">
        <v>85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33"/>
      <c r="AU13" s="113" t="s">
        <v>89</v>
      </c>
      <c r="AV13" s="114"/>
      <c r="AW13" s="114"/>
      <c r="AX13" s="114"/>
      <c r="AY13" s="114"/>
      <c r="AZ13" s="114"/>
      <c r="BA13" s="114"/>
      <c r="BB13" s="114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112" t="s">
        <v>56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1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1"/>
      <c r="AU14" s="112" t="s">
        <v>55</v>
      </c>
      <c r="AV14" s="112"/>
      <c r="AW14" s="112"/>
      <c r="AX14" s="112"/>
      <c r="AY14" s="112"/>
      <c r="AZ14" s="112"/>
      <c r="BA14" s="112"/>
      <c r="BB14" s="112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7" customHeight="1" x14ac:dyDescent="0.2">
      <c r="A16" s="34" t="s">
        <v>4</v>
      </c>
      <c r="B16" s="113" t="s">
        <v>94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2"/>
      <c r="N16" s="118" t="s">
        <v>85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3"/>
      <c r="AU16" s="113" t="s">
        <v>89</v>
      </c>
      <c r="AV16" s="114"/>
      <c r="AW16" s="114"/>
      <c r="AX16" s="114"/>
      <c r="AY16" s="114"/>
      <c r="AZ16" s="114"/>
      <c r="BA16" s="114"/>
      <c r="BB16" s="114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112" t="s">
        <v>56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1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1"/>
      <c r="AU17" s="112" t="s">
        <v>55</v>
      </c>
      <c r="AV17" s="112"/>
      <c r="AW17" s="112"/>
      <c r="AX17" s="112"/>
      <c r="AY17" s="112"/>
      <c r="AZ17" s="112"/>
      <c r="BA17" s="112"/>
      <c r="BB17" s="112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30.6" customHeight="1" x14ac:dyDescent="0.2">
      <c r="A19" s="23" t="s">
        <v>54</v>
      </c>
      <c r="B19" s="113" t="s">
        <v>92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95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4"/>
      <c r="AA19" s="113" t="s">
        <v>96</v>
      </c>
      <c r="AB19" s="114"/>
      <c r="AC19" s="114"/>
      <c r="AD19" s="114"/>
      <c r="AE19" s="114"/>
      <c r="AF19" s="114"/>
      <c r="AG19" s="114"/>
      <c r="AH19" s="114"/>
      <c r="AI19" s="114"/>
      <c r="AJ19" s="24"/>
      <c r="AK19" s="115" t="s">
        <v>93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4"/>
      <c r="BE19" s="113" t="s">
        <v>90</v>
      </c>
      <c r="BF19" s="114"/>
      <c r="BG19" s="114"/>
      <c r="BH19" s="114"/>
      <c r="BI19" s="114"/>
      <c r="BJ19" s="114"/>
      <c r="BK19" s="114"/>
      <c r="BL19" s="11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12" t="s">
        <v>56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57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6"/>
      <c r="AA20" s="145" t="s">
        <v>58</v>
      </c>
      <c r="AB20" s="145"/>
      <c r="AC20" s="145"/>
      <c r="AD20" s="145"/>
      <c r="AE20" s="145"/>
      <c r="AF20" s="145"/>
      <c r="AG20" s="145"/>
      <c r="AH20" s="145"/>
      <c r="AI20" s="145"/>
      <c r="AJ20" s="26"/>
      <c r="AK20" s="117" t="s">
        <v>59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6"/>
      <c r="BE20" s="112" t="s">
        <v>60</v>
      </c>
      <c r="BF20" s="112"/>
      <c r="BG20" s="112"/>
      <c r="BH20" s="112"/>
      <c r="BI20" s="112"/>
      <c r="BJ20" s="112"/>
      <c r="BK20" s="112"/>
      <c r="BL20" s="11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8" t="s">
        <v>50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25">
        <f>AS22+I23</f>
        <v>9817350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26" t="s">
        <v>51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5">
        <f>8097590+979980+417538+58042</f>
        <v>9553150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89" t="s">
        <v>23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 x14ac:dyDescent="0.2">
      <c r="A23" s="89" t="s">
        <v>22</v>
      </c>
      <c r="B23" s="89"/>
      <c r="C23" s="89"/>
      <c r="D23" s="89"/>
      <c r="E23" s="89"/>
      <c r="F23" s="89"/>
      <c r="G23" s="89"/>
      <c r="H23" s="89"/>
      <c r="I23" s="125">
        <f>15200+330000-81000</f>
        <v>264200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89" t="s">
        <v>24</v>
      </c>
      <c r="U23" s="89"/>
      <c r="V23" s="89"/>
      <c r="W23" s="8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105" t="s">
        <v>37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87.95" customHeight="1" x14ac:dyDescent="0.2">
      <c r="A26" s="104" t="s">
        <v>118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98" t="s">
        <v>40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51" t="s">
        <v>33</v>
      </c>
      <c r="B31" s="51"/>
      <c r="C31" s="51"/>
      <c r="D31" s="51"/>
      <c r="E31" s="51"/>
      <c r="F31" s="51"/>
      <c r="G31" s="72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20.45" customHeight="1" x14ac:dyDescent="0.2">
      <c r="A32" s="51">
        <v>1</v>
      </c>
      <c r="B32" s="51"/>
      <c r="C32" s="51"/>
      <c r="D32" s="51"/>
      <c r="E32" s="51"/>
      <c r="F32" s="51"/>
      <c r="G32" s="80" t="s">
        <v>99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7"/>
      <c r="CA32" s="1" t="s">
        <v>48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89" t="s">
        <v>38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49.35" customHeight="1" x14ac:dyDescent="0.2">
      <c r="A35" s="101" t="s">
        <v>83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89" t="s">
        <v>39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98" t="s">
        <v>25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">
      <c r="A40" s="51" t="s">
        <v>6</v>
      </c>
      <c r="B40" s="51"/>
      <c r="C40" s="51"/>
      <c r="D40" s="51"/>
      <c r="E40" s="51"/>
      <c r="F40" s="51"/>
      <c r="G40" s="72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42.6" customHeight="1" x14ac:dyDescent="0.2">
      <c r="A41" s="51">
        <v>1</v>
      </c>
      <c r="B41" s="51"/>
      <c r="C41" s="51"/>
      <c r="D41" s="51"/>
      <c r="E41" s="51"/>
      <c r="F41" s="51"/>
      <c r="G41" s="80" t="s">
        <v>100</v>
      </c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9" t="s">
        <v>41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73" t="s">
        <v>28</v>
      </c>
      <c r="B45" s="73"/>
      <c r="C45" s="73"/>
      <c r="D45" s="128" t="s">
        <v>26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30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73"/>
      <c r="B46" s="73"/>
      <c r="C46" s="73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51">
        <v>1</v>
      </c>
      <c r="B47" s="51"/>
      <c r="C47" s="51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1">
        <v>3</v>
      </c>
      <c r="AD47" s="51"/>
      <c r="AE47" s="51"/>
      <c r="AF47" s="51"/>
      <c r="AG47" s="51"/>
      <c r="AH47" s="51"/>
      <c r="AI47" s="51"/>
      <c r="AJ47" s="51"/>
      <c r="AK47" s="51">
        <v>4</v>
      </c>
      <c r="AL47" s="51"/>
      <c r="AM47" s="51"/>
      <c r="AN47" s="51"/>
      <c r="AO47" s="51"/>
      <c r="AP47" s="51"/>
      <c r="AQ47" s="51"/>
      <c r="AR47" s="51"/>
      <c r="AS47" s="51">
        <v>5</v>
      </c>
      <c r="AT47" s="51"/>
      <c r="AU47" s="51"/>
      <c r="AV47" s="51"/>
      <c r="AW47" s="51"/>
      <c r="AX47" s="51"/>
      <c r="AY47" s="51"/>
      <c r="AZ47" s="51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1" t="s">
        <v>6</v>
      </c>
      <c r="B48" s="51"/>
      <c r="C48" s="51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79" t="s">
        <v>8</v>
      </c>
      <c r="AD48" s="79"/>
      <c r="AE48" s="79"/>
      <c r="AF48" s="79"/>
      <c r="AG48" s="79"/>
      <c r="AH48" s="79"/>
      <c r="AI48" s="79"/>
      <c r="AJ48" s="79"/>
      <c r="AK48" s="79" t="s">
        <v>9</v>
      </c>
      <c r="AL48" s="79"/>
      <c r="AM48" s="79"/>
      <c r="AN48" s="79"/>
      <c r="AO48" s="79"/>
      <c r="AP48" s="79"/>
      <c r="AQ48" s="79"/>
      <c r="AR48" s="79"/>
      <c r="AS48" s="55" t="s">
        <v>10</v>
      </c>
      <c r="AT48" s="79"/>
      <c r="AU48" s="79"/>
      <c r="AV48" s="79"/>
      <c r="AW48" s="79"/>
      <c r="AX48" s="79"/>
      <c r="AY48" s="79"/>
      <c r="AZ48" s="79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40.35" customHeight="1" x14ac:dyDescent="0.2">
      <c r="A49" s="59">
        <v>1</v>
      </c>
      <c r="B49" s="60"/>
      <c r="C49" s="61"/>
      <c r="D49" s="134" t="s">
        <v>101</v>
      </c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6"/>
      <c r="AC49" s="137">
        <v>81000</v>
      </c>
      <c r="AD49" s="138"/>
      <c r="AE49" s="138"/>
      <c r="AF49" s="138"/>
      <c r="AG49" s="138"/>
      <c r="AH49" s="138"/>
      <c r="AI49" s="138"/>
      <c r="AJ49" s="139"/>
      <c r="AK49" s="137">
        <f>15200+330000-81000</f>
        <v>264200</v>
      </c>
      <c r="AL49" s="138"/>
      <c r="AM49" s="138"/>
      <c r="AN49" s="138"/>
      <c r="AO49" s="138"/>
      <c r="AP49" s="138"/>
      <c r="AQ49" s="138"/>
      <c r="AR49" s="139"/>
      <c r="AS49" s="137">
        <f>AC49+AK49</f>
        <v>345200</v>
      </c>
      <c r="AT49" s="138"/>
      <c r="AU49" s="138"/>
      <c r="AV49" s="138"/>
      <c r="AW49" s="138"/>
      <c r="AX49" s="138"/>
      <c r="AY49" s="138"/>
      <c r="AZ49" s="139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40.35" customHeight="1" x14ac:dyDescent="0.2">
      <c r="A50" s="51">
        <v>2</v>
      </c>
      <c r="B50" s="51"/>
      <c r="C50" s="51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83">
        <f>8695108-22958</f>
        <v>8672150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</f>
        <v>8672150</v>
      </c>
      <c r="AT50" s="83"/>
      <c r="AU50" s="83"/>
      <c r="AV50" s="83"/>
      <c r="AW50" s="83"/>
      <c r="AX50" s="83"/>
      <c r="AY50" s="83"/>
      <c r="AZ50" s="83"/>
      <c r="BA50" s="17"/>
      <c r="BB50" s="18"/>
      <c r="BC50" s="18"/>
      <c r="BD50" s="18"/>
      <c r="BE50" s="18"/>
      <c r="BF50" s="18"/>
      <c r="BG50" s="18"/>
      <c r="BH50" s="18"/>
    </row>
    <row r="51" spans="1:79" ht="43.7" customHeight="1" x14ac:dyDescent="0.2">
      <c r="A51" s="51">
        <v>3</v>
      </c>
      <c r="B51" s="51"/>
      <c r="C51" s="51"/>
      <c r="D51" s="80" t="s">
        <v>110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83">
        <v>800000</v>
      </c>
      <c r="AD51" s="83"/>
      <c r="AE51" s="83"/>
      <c r="AF51" s="83"/>
      <c r="AG51" s="83"/>
      <c r="AH51" s="83"/>
      <c r="AI51" s="83"/>
      <c r="AJ51" s="83"/>
      <c r="AK51" s="83">
        <v>0</v>
      </c>
      <c r="AL51" s="83"/>
      <c r="AM51" s="83"/>
      <c r="AN51" s="83"/>
      <c r="AO51" s="83"/>
      <c r="AP51" s="83"/>
      <c r="AQ51" s="83"/>
      <c r="AR51" s="83"/>
      <c r="AS51" s="83">
        <f>AC51</f>
        <v>800000</v>
      </c>
      <c r="AT51" s="83"/>
      <c r="AU51" s="83"/>
      <c r="AV51" s="83"/>
      <c r="AW51" s="83"/>
      <c r="AX51" s="83"/>
      <c r="AY51" s="83"/>
      <c r="AZ51" s="83"/>
      <c r="BA51" s="19"/>
      <c r="BB51" s="19"/>
      <c r="BC51" s="19"/>
      <c r="BD51" s="19"/>
      <c r="BE51" s="19"/>
      <c r="BF51" s="19"/>
      <c r="BG51" s="19"/>
      <c r="BH51" s="19"/>
      <c r="CA51" s="1" t="s">
        <v>14</v>
      </c>
    </row>
    <row r="52" spans="1:79" ht="35.1" hidden="1" customHeight="1" x14ac:dyDescent="0.2">
      <c r="A52" s="59">
        <v>4</v>
      </c>
      <c r="B52" s="60"/>
      <c r="C52" s="61"/>
      <c r="D52" s="149" t="s">
        <v>111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1"/>
      <c r="AC52" s="152">
        <v>0</v>
      </c>
      <c r="AD52" s="153"/>
      <c r="AE52" s="153"/>
      <c r="AF52" s="153"/>
      <c r="AG52" s="153"/>
      <c r="AH52" s="153"/>
      <c r="AI52" s="153"/>
      <c r="AJ52" s="154"/>
      <c r="AK52" s="152">
        <v>330000</v>
      </c>
      <c r="AL52" s="153"/>
      <c r="AM52" s="153"/>
      <c r="AN52" s="153"/>
      <c r="AO52" s="153"/>
      <c r="AP52" s="153"/>
      <c r="AQ52" s="153"/>
      <c r="AR52" s="154"/>
      <c r="AS52" s="152">
        <f>AK52</f>
        <v>330000</v>
      </c>
      <c r="AT52" s="153"/>
      <c r="AU52" s="153"/>
      <c r="AV52" s="153"/>
      <c r="AW52" s="153"/>
      <c r="AX52" s="153"/>
      <c r="AY52" s="153"/>
      <c r="AZ52" s="154"/>
      <c r="BA52" s="19"/>
      <c r="BB52" s="19"/>
      <c r="BC52" s="19"/>
      <c r="BD52" s="19"/>
      <c r="BE52" s="19"/>
      <c r="BF52" s="19"/>
      <c r="BG52" s="19"/>
      <c r="BH52" s="19"/>
    </row>
    <row r="53" spans="1:79" s="4" customFormat="1" ht="25.35" customHeight="1" x14ac:dyDescent="0.2">
      <c r="A53" s="45"/>
      <c r="B53" s="45"/>
      <c r="C53" s="45"/>
      <c r="D53" s="70" t="s">
        <v>65</v>
      </c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1"/>
      <c r="AC53" s="68">
        <f>AC49+AC50+AC51</f>
        <v>9553150</v>
      </c>
      <c r="AD53" s="68"/>
      <c r="AE53" s="68"/>
      <c r="AF53" s="68"/>
      <c r="AG53" s="68"/>
      <c r="AH53" s="68"/>
      <c r="AI53" s="68"/>
      <c r="AJ53" s="68"/>
      <c r="AK53" s="68">
        <f t="shared" ref="AK53" si="0">AK49+AK50+AK51</f>
        <v>264200</v>
      </c>
      <c r="AL53" s="68"/>
      <c r="AM53" s="68"/>
      <c r="AN53" s="68"/>
      <c r="AO53" s="68"/>
      <c r="AP53" s="68"/>
      <c r="AQ53" s="68"/>
      <c r="AR53" s="68"/>
      <c r="AS53" s="68">
        <f t="shared" ref="AS53" si="1">AS49+AS50+AS51</f>
        <v>9817350</v>
      </c>
      <c r="AT53" s="68"/>
      <c r="AU53" s="68"/>
      <c r="AV53" s="68"/>
      <c r="AW53" s="68"/>
      <c r="AX53" s="68"/>
      <c r="AY53" s="68"/>
      <c r="AZ53" s="68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105" t="s">
        <v>42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</row>
    <row r="56" spans="1:79" ht="15" customHeight="1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3" t="s">
        <v>28</v>
      </c>
      <c r="B57" s="73"/>
      <c r="C57" s="73"/>
      <c r="D57" s="128" t="s">
        <v>34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73" t="s">
        <v>29</v>
      </c>
      <c r="AC57" s="73"/>
      <c r="AD57" s="73"/>
      <c r="AE57" s="73"/>
      <c r="AF57" s="73"/>
      <c r="AG57" s="73"/>
      <c r="AH57" s="73"/>
      <c r="AI57" s="73"/>
      <c r="AJ57" s="73" t="s">
        <v>30</v>
      </c>
      <c r="AK57" s="73"/>
      <c r="AL57" s="73"/>
      <c r="AM57" s="73"/>
      <c r="AN57" s="73"/>
      <c r="AO57" s="73"/>
      <c r="AP57" s="73"/>
      <c r="AQ57" s="73"/>
      <c r="AR57" s="73" t="s">
        <v>27</v>
      </c>
      <c r="AS57" s="73"/>
      <c r="AT57" s="73"/>
      <c r="AU57" s="73"/>
      <c r="AV57" s="73"/>
      <c r="AW57" s="73"/>
      <c r="AX57" s="73"/>
      <c r="AY57" s="73"/>
    </row>
    <row r="58" spans="1:79" ht="20.45" customHeight="1" x14ac:dyDescent="0.2">
      <c r="A58" s="73"/>
      <c r="B58" s="73"/>
      <c r="C58" s="73"/>
      <c r="D58" s="131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</row>
    <row r="59" spans="1:79" ht="15.75" customHeight="1" x14ac:dyDescent="0.2">
      <c r="A59" s="73">
        <v>1</v>
      </c>
      <c r="B59" s="73"/>
      <c r="C59" s="73"/>
      <c r="D59" s="74">
        <v>2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3">
        <v>3</v>
      </c>
      <c r="AC59" s="73"/>
      <c r="AD59" s="73"/>
      <c r="AE59" s="73"/>
      <c r="AF59" s="73"/>
      <c r="AG59" s="73"/>
      <c r="AH59" s="73"/>
      <c r="AI59" s="73"/>
      <c r="AJ59" s="73">
        <v>4</v>
      </c>
      <c r="AK59" s="73"/>
      <c r="AL59" s="73"/>
      <c r="AM59" s="73"/>
      <c r="AN59" s="73"/>
      <c r="AO59" s="73"/>
      <c r="AP59" s="73"/>
      <c r="AQ59" s="73"/>
      <c r="AR59" s="73">
        <v>5</v>
      </c>
      <c r="AS59" s="73"/>
      <c r="AT59" s="73"/>
      <c r="AU59" s="73"/>
      <c r="AV59" s="73"/>
      <c r="AW59" s="73"/>
      <c r="AX59" s="73"/>
      <c r="AY59" s="73"/>
    </row>
    <row r="60" spans="1:79" ht="12.75" hidden="1" customHeight="1" x14ac:dyDescent="0.2">
      <c r="A60" s="51" t="s">
        <v>6</v>
      </c>
      <c r="B60" s="51"/>
      <c r="C60" s="51"/>
      <c r="D60" s="72" t="s">
        <v>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79" t="s">
        <v>8</v>
      </c>
      <c r="AC60" s="79"/>
      <c r="AD60" s="79"/>
      <c r="AE60" s="79"/>
      <c r="AF60" s="79"/>
      <c r="AG60" s="79"/>
      <c r="AH60" s="79"/>
      <c r="AI60" s="79"/>
      <c r="AJ60" s="79" t="s">
        <v>9</v>
      </c>
      <c r="AK60" s="79"/>
      <c r="AL60" s="79"/>
      <c r="AM60" s="79"/>
      <c r="AN60" s="79"/>
      <c r="AO60" s="79"/>
      <c r="AP60" s="79"/>
      <c r="AQ60" s="79"/>
      <c r="AR60" s="79" t="s">
        <v>10</v>
      </c>
      <c r="AS60" s="79"/>
      <c r="AT60" s="79"/>
      <c r="AU60" s="79"/>
      <c r="AV60" s="79"/>
      <c r="AW60" s="79"/>
      <c r="AX60" s="79"/>
      <c r="AY60" s="79"/>
      <c r="CA60" s="1" t="s">
        <v>15</v>
      </c>
    </row>
    <row r="61" spans="1:79" ht="51" customHeight="1" x14ac:dyDescent="0.2">
      <c r="A61" s="51">
        <v>1</v>
      </c>
      <c r="B61" s="51"/>
      <c r="C61" s="51"/>
      <c r="D61" s="80" t="s">
        <v>108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2"/>
      <c r="AB61" s="83">
        <f>AC53</f>
        <v>9553150</v>
      </c>
      <c r="AC61" s="83"/>
      <c r="AD61" s="83"/>
      <c r="AE61" s="83"/>
      <c r="AF61" s="83"/>
      <c r="AG61" s="83"/>
      <c r="AH61" s="83"/>
      <c r="AI61" s="83"/>
      <c r="AJ61" s="83">
        <f>AK49</f>
        <v>264200</v>
      </c>
      <c r="AK61" s="83"/>
      <c r="AL61" s="83"/>
      <c r="AM61" s="83"/>
      <c r="AN61" s="83"/>
      <c r="AO61" s="83"/>
      <c r="AP61" s="83"/>
      <c r="AQ61" s="83"/>
      <c r="AR61" s="83">
        <f>AB61+AJ61</f>
        <v>9817350</v>
      </c>
      <c r="AS61" s="83"/>
      <c r="AT61" s="83"/>
      <c r="AU61" s="83"/>
      <c r="AV61" s="83"/>
      <c r="AW61" s="83"/>
      <c r="AX61" s="83"/>
      <c r="AY61" s="83"/>
      <c r="CA61" s="1" t="s">
        <v>16</v>
      </c>
    </row>
    <row r="62" spans="1:79" s="4" customFormat="1" ht="24.6" customHeight="1" x14ac:dyDescent="0.2">
      <c r="A62" s="45"/>
      <c r="B62" s="45"/>
      <c r="C62" s="45"/>
      <c r="D62" s="85" t="s">
        <v>27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68">
        <f>AC53</f>
        <v>9553150</v>
      </c>
      <c r="AC62" s="68"/>
      <c r="AD62" s="68"/>
      <c r="AE62" s="68"/>
      <c r="AF62" s="68"/>
      <c r="AG62" s="68"/>
      <c r="AH62" s="68"/>
      <c r="AI62" s="68"/>
      <c r="AJ62" s="68">
        <f>AJ61</f>
        <v>264200</v>
      </c>
      <c r="AK62" s="68"/>
      <c r="AL62" s="68"/>
      <c r="AM62" s="68"/>
      <c r="AN62" s="68"/>
      <c r="AO62" s="68"/>
      <c r="AP62" s="68"/>
      <c r="AQ62" s="68"/>
      <c r="AR62" s="68">
        <f>AB62+AJ62</f>
        <v>9817350</v>
      </c>
      <c r="AS62" s="68"/>
      <c r="AT62" s="68"/>
      <c r="AU62" s="68"/>
      <c r="AV62" s="68"/>
      <c r="AW62" s="68"/>
      <c r="AX62" s="68"/>
      <c r="AY62" s="68"/>
    </row>
    <row r="64" spans="1:79" ht="15.75" customHeight="1" x14ac:dyDescent="0.2">
      <c r="A64" s="89" t="s">
        <v>43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</row>
    <row r="65" spans="1:79" ht="30" customHeight="1" x14ac:dyDescent="0.2">
      <c r="A65" s="51" t="s">
        <v>28</v>
      </c>
      <c r="B65" s="51"/>
      <c r="C65" s="51"/>
      <c r="D65" s="51"/>
      <c r="E65" s="51"/>
      <c r="F65" s="51"/>
      <c r="G65" s="59" t="s">
        <v>44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1" t="s">
        <v>2</v>
      </c>
      <c r="AA65" s="51"/>
      <c r="AB65" s="51"/>
      <c r="AC65" s="51"/>
      <c r="AD65" s="51"/>
      <c r="AE65" s="51" t="s">
        <v>1</v>
      </c>
      <c r="AF65" s="51"/>
      <c r="AG65" s="51"/>
      <c r="AH65" s="51"/>
      <c r="AI65" s="51"/>
      <c r="AJ65" s="51"/>
      <c r="AK65" s="51"/>
      <c r="AL65" s="51"/>
      <c r="AM65" s="51"/>
      <c r="AN65" s="51"/>
      <c r="AO65" s="59" t="s">
        <v>29</v>
      </c>
      <c r="AP65" s="60"/>
      <c r="AQ65" s="60"/>
      <c r="AR65" s="60"/>
      <c r="AS65" s="60"/>
      <c r="AT65" s="60"/>
      <c r="AU65" s="60"/>
      <c r="AV65" s="61"/>
      <c r="AW65" s="59" t="s">
        <v>30</v>
      </c>
      <c r="AX65" s="60"/>
      <c r="AY65" s="60"/>
      <c r="AZ65" s="60"/>
      <c r="BA65" s="60"/>
      <c r="BB65" s="60"/>
      <c r="BC65" s="60"/>
      <c r="BD65" s="61"/>
      <c r="BE65" s="59" t="s">
        <v>27</v>
      </c>
      <c r="BF65" s="60"/>
      <c r="BG65" s="60"/>
      <c r="BH65" s="60"/>
      <c r="BI65" s="60"/>
      <c r="BJ65" s="60"/>
      <c r="BK65" s="60"/>
      <c r="BL65" s="61"/>
    </row>
    <row r="66" spans="1:79" ht="15" customHeight="1" x14ac:dyDescent="0.2">
      <c r="A66" s="51">
        <v>1</v>
      </c>
      <c r="B66" s="51"/>
      <c r="C66" s="51"/>
      <c r="D66" s="51"/>
      <c r="E66" s="51"/>
      <c r="F66" s="51"/>
      <c r="G66" s="59">
        <v>2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1">
        <v>3</v>
      </c>
      <c r="AA66" s="51"/>
      <c r="AB66" s="51"/>
      <c r="AC66" s="51"/>
      <c r="AD66" s="51"/>
      <c r="AE66" s="51">
        <v>4</v>
      </c>
      <c r="AF66" s="51"/>
      <c r="AG66" s="51"/>
      <c r="AH66" s="51"/>
      <c r="AI66" s="51"/>
      <c r="AJ66" s="51"/>
      <c r="AK66" s="51"/>
      <c r="AL66" s="51"/>
      <c r="AM66" s="51"/>
      <c r="AN66" s="51"/>
      <c r="AO66" s="51">
        <v>5</v>
      </c>
      <c r="AP66" s="51"/>
      <c r="AQ66" s="51"/>
      <c r="AR66" s="51"/>
      <c r="AS66" s="51"/>
      <c r="AT66" s="51"/>
      <c r="AU66" s="51"/>
      <c r="AV66" s="51"/>
      <c r="AW66" s="51">
        <v>6</v>
      </c>
      <c r="AX66" s="51"/>
      <c r="AY66" s="51"/>
      <c r="AZ66" s="51"/>
      <c r="BA66" s="51"/>
      <c r="BB66" s="51"/>
      <c r="BC66" s="51"/>
      <c r="BD66" s="51"/>
      <c r="BE66" s="51">
        <v>7</v>
      </c>
      <c r="BF66" s="51"/>
      <c r="BG66" s="51"/>
      <c r="BH66" s="51"/>
      <c r="BI66" s="51"/>
      <c r="BJ66" s="51"/>
      <c r="BK66" s="51"/>
      <c r="BL66" s="51"/>
    </row>
    <row r="67" spans="1:79" ht="12.75" hidden="1" customHeight="1" x14ac:dyDescent="0.2">
      <c r="A67" s="51" t="s">
        <v>33</v>
      </c>
      <c r="B67" s="51"/>
      <c r="C67" s="51"/>
      <c r="D67" s="51"/>
      <c r="E67" s="51"/>
      <c r="F67" s="51"/>
      <c r="G67" s="72" t="s">
        <v>7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51" t="s">
        <v>19</v>
      </c>
      <c r="AA67" s="51"/>
      <c r="AB67" s="51"/>
      <c r="AC67" s="51"/>
      <c r="AD67" s="51"/>
      <c r="AE67" s="71" t="s">
        <v>32</v>
      </c>
      <c r="AF67" s="71"/>
      <c r="AG67" s="71"/>
      <c r="AH67" s="71"/>
      <c r="AI67" s="71"/>
      <c r="AJ67" s="71"/>
      <c r="AK67" s="71"/>
      <c r="AL67" s="71"/>
      <c r="AM67" s="71"/>
      <c r="AN67" s="72"/>
      <c r="AO67" s="79" t="s">
        <v>8</v>
      </c>
      <c r="AP67" s="79"/>
      <c r="AQ67" s="79"/>
      <c r="AR67" s="79"/>
      <c r="AS67" s="79"/>
      <c r="AT67" s="79"/>
      <c r="AU67" s="79"/>
      <c r="AV67" s="79"/>
      <c r="AW67" s="79" t="s">
        <v>31</v>
      </c>
      <c r="AX67" s="79"/>
      <c r="AY67" s="79"/>
      <c r="AZ67" s="79"/>
      <c r="BA67" s="79"/>
      <c r="BB67" s="79"/>
      <c r="BC67" s="79"/>
      <c r="BD67" s="79"/>
      <c r="BE67" s="79" t="s">
        <v>10</v>
      </c>
      <c r="BF67" s="79"/>
      <c r="BG67" s="79"/>
      <c r="BH67" s="79"/>
      <c r="BI67" s="79"/>
      <c r="BJ67" s="79"/>
      <c r="BK67" s="79"/>
      <c r="BL67" s="79"/>
      <c r="CA67" s="1" t="s">
        <v>17</v>
      </c>
    </row>
    <row r="68" spans="1:79" s="4" customFormat="1" ht="13.7" customHeight="1" x14ac:dyDescent="0.2">
      <c r="A68" s="45">
        <v>0</v>
      </c>
      <c r="B68" s="45"/>
      <c r="C68" s="45"/>
      <c r="D68" s="45"/>
      <c r="E68" s="45"/>
      <c r="F68" s="45"/>
      <c r="G68" s="46" t="s">
        <v>66</v>
      </c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3"/>
      <c r="Z68" s="49"/>
      <c r="AA68" s="49"/>
      <c r="AB68" s="49"/>
      <c r="AC68" s="49"/>
      <c r="AD68" s="49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CA68" s="4" t="s">
        <v>18</v>
      </c>
    </row>
    <row r="69" spans="1:79" ht="37.700000000000003" customHeight="1" x14ac:dyDescent="0.2">
      <c r="A69" s="51">
        <v>0</v>
      </c>
      <c r="B69" s="51"/>
      <c r="C69" s="51"/>
      <c r="D69" s="51"/>
      <c r="E69" s="51"/>
      <c r="F69" s="51"/>
      <c r="G69" s="52" t="s">
        <v>102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 t="s">
        <v>67</v>
      </c>
      <c r="AA69" s="55"/>
      <c r="AB69" s="55"/>
      <c r="AC69" s="55"/>
      <c r="AD69" s="55"/>
      <c r="AE69" s="56" t="s">
        <v>68</v>
      </c>
      <c r="AF69" s="57"/>
      <c r="AG69" s="57"/>
      <c r="AH69" s="57"/>
      <c r="AI69" s="57"/>
      <c r="AJ69" s="57"/>
      <c r="AK69" s="57"/>
      <c r="AL69" s="57"/>
      <c r="AM69" s="57"/>
      <c r="AN69" s="58"/>
      <c r="AO69" s="44">
        <v>3</v>
      </c>
      <c r="AP69" s="44"/>
      <c r="AQ69" s="44"/>
      <c r="AR69" s="44"/>
      <c r="AS69" s="44"/>
      <c r="AT69" s="44"/>
      <c r="AU69" s="44"/>
      <c r="AV69" s="44"/>
      <c r="AW69" s="44">
        <v>3</v>
      </c>
      <c r="AX69" s="44"/>
      <c r="AY69" s="44"/>
      <c r="AZ69" s="44"/>
      <c r="BA69" s="44"/>
      <c r="BB69" s="44"/>
      <c r="BC69" s="44"/>
      <c r="BD69" s="44"/>
      <c r="BE69" s="44">
        <v>3</v>
      </c>
      <c r="BF69" s="44"/>
      <c r="BG69" s="44"/>
      <c r="BH69" s="44"/>
      <c r="BI69" s="44"/>
      <c r="BJ69" s="44"/>
      <c r="BK69" s="44"/>
      <c r="BL69" s="44"/>
    </row>
    <row r="70" spans="1:79" ht="40.35" customHeight="1" x14ac:dyDescent="0.2">
      <c r="A70" s="51">
        <v>0</v>
      </c>
      <c r="B70" s="51"/>
      <c r="C70" s="51"/>
      <c r="D70" s="51"/>
      <c r="E70" s="51"/>
      <c r="F70" s="51"/>
      <c r="G70" s="52" t="s">
        <v>103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 t="s">
        <v>107</v>
      </c>
      <c r="AA70" s="55"/>
      <c r="AB70" s="55"/>
      <c r="AC70" s="55"/>
      <c r="AD70" s="55"/>
      <c r="AE70" s="56" t="s">
        <v>71</v>
      </c>
      <c r="AF70" s="57"/>
      <c r="AG70" s="57"/>
      <c r="AH70" s="57"/>
      <c r="AI70" s="57"/>
      <c r="AJ70" s="57"/>
      <c r="AK70" s="57"/>
      <c r="AL70" s="57"/>
      <c r="AM70" s="57"/>
      <c r="AN70" s="58"/>
      <c r="AO70" s="44">
        <f>AB61</f>
        <v>9553150</v>
      </c>
      <c r="AP70" s="44"/>
      <c r="AQ70" s="44"/>
      <c r="AR70" s="44"/>
      <c r="AS70" s="44"/>
      <c r="AT70" s="44"/>
      <c r="AU70" s="44"/>
      <c r="AV70" s="44"/>
      <c r="AW70" s="155"/>
      <c r="AX70" s="156"/>
      <c r="AY70" s="156"/>
      <c r="AZ70" s="156"/>
      <c r="BA70" s="156"/>
      <c r="BB70" s="156"/>
      <c r="BC70" s="156"/>
      <c r="BD70" s="157"/>
      <c r="BE70" s="44">
        <v>9553150</v>
      </c>
      <c r="BF70" s="44"/>
      <c r="BG70" s="44"/>
      <c r="BH70" s="44"/>
      <c r="BI70" s="44"/>
      <c r="BJ70" s="44"/>
      <c r="BK70" s="44"/>
      <c r="BL70" s="44"/>
    </row>
    <row r="71" spans="1:79" ht="40.35" customHeight="1" x14ac:dyDescent="0.2">
      <c r="A71" s="59"/>
      <c r="B71" s="60"/>
      <c r="C71" s="60"/>
      <c r="D71" s="60"/>
      <c r="E71" s="60"/>
      <c r="F71" s="61"/>
      <c r="G71" s="52" t="s">
        <v>112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  <c r="Z71" s="56" t="s">
        <v>107</v>
      </c>
      <c r="AA71" s="64"/>
      <c r="AB71" s="64"/>
      <c r="AC71" s="64"/>
      <c r="AD71" s="65"/>
      <c r="AE71" s="56" t="s">
        <v>113</v>
      </c>
      <c r="AF71" s="64"/>
      <c r="AG71" s="64"/>
      <c r="AH71" s="64"/>
      <c r="AI71" s="64"/>
      <c r="AJ71" s="64"/>
      <c r="AK71" s="64"/>
      <c r="AL71" s="64"/>
      <c r="AM71" s="64"/>
      <c r="AN71" s="65"/>
      <c r="AO71" s="121">
        <v>81000</v>
      </c>
      <c r="AP71" s="122"/>
      <c r="AQ71" s="122"/>
      <c r="AR71" s="122"/>
      <c r="AS71" s="122"/>
      <c r="AT71" s="122"/>
      <c r="AU71" s="122"/>
      <c r="AV71" s="123"/>
      <c r="AW71" s="44">
        <f>AJ61</f>
        <v>264200</v>
      </c>
      <c r="AX71" s="44"/>
      <c r="AY71" s="44"/>
      <c r="AZ71" s="44"/>
      <c r="BA71" s="44"/>
      <c r="BB71" s="44"/>
      <c r="BC71" s="44"/>
      <c r="BD71" s="44"/>
      <c r="BE71" s="121">
        <v>345200</v>
      </c>
      <c r="BF71" s="122"/>
      <c r="BG71" s="122"/>
      <c r="BH71" s="122"/>
      <c r="BI71" s="122"/>
      <c r="BJ71" s="122"/>
      <c r="BK71" s="122"/>
      <c r="BL71" s="123"/>
    </row>
    <row r="72" spans="1:79" ht="49.7" customHeight="1" x14ac:dyDescent="0.2">
      <c r="A72" s="51">
        <v>0</v>
      </c>
      <c r="B72" s="51"/>
      <c r="C72" s="51"/>
      <c r="D72" s="51"/>
      <c r="E72" s="51"/>
      <c r="F72" s="51"/>
      <c r="G72" s="52" t="s">
        <v>104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 t="s">
        <v>67</v>
      </c>
      <c r="AA72" s="55"/>
      <c r="AB72" s="55"/>
      <c r="AC72" s="55"/>
      <c r="AD72" s="55"/>
      <c r="AE72" s="56" t="s">
        <v>72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120">
        <v>70.5</v>
      </c>
      <c r="AP72" s="120"/>
      <c r="AQ72" s="120"/>
      <c r="AR72" s="120"/>
      <c r="AS72" s="120"/>
      <c r="AT72" s="120"/>
      <c r="AU72" s="120"/>
      <c r="AV72" s="120"/>
      <c r="AW72" s="44">
        <v>0</v>
      </c>
      <c r="AX72" s="44"/>
      <c r="AY72" s="44"/>
      <c r="AZ72" s="44"/>
      <c r="BA72" s="44"/>
      <c r="BB72" s="44"/>
      <c r="BC72" s="44"/>
      <c r="BD72" s="44"/>
      <c r="BE72" s="120">
        <v>70.5</v>
      </c>
      <c r="BF72" s="120"/>
      <c r="BG72" s="120"/>
      <c r="BH72" s="120"/>
      <c r="BI72" s="120"/>
      <c r="BJ72" s="120"/>
      <c r="BK72" s="120"/>
      <c r="BL72" s="120"/>
    </row>
    <row r="73" spans="1:79" ht="24" customHeight="1" x14ac:dyDescent="0.2">
      <c r="A73" s="51">
        <v>0</v>
      </c>
      <c r="B73" s="51"/>
      <c r="C73" s="51"/>
      <c r="D73" s="51"/>
      <c r="E73" s="51"/>
      <c r="F73" s="51"/>
      <c r="G73" s="52" t="s">
        <v>105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 t="s">
        <v>67</v>
      </c>
      <c r="AA73" s="55"/>
      <c r="AB73" s="55"/>
      <c r="AC73" s="55"/>
      <c r="AD73" s="55"/>
      <c r="AE73" s="56" t="s">
        <v>70</v>
      </c>
      <c r="AF73" s="57"/>
      <c r="AG73" s="57"/>
      <c r="AH73" s="57"/>
      <c r="AI73" s="57"/>
      <c r="AJ73" s="57"/>
      <c r="AK73" s="57"/>
      <c r="AL73" s="57"/>
      <c r="AM73" s="57"/>
      <c r="AN73" s="58"/>
      <c r="AO73" s="120">
        <v>45.5</v>
      </c>
      <c r="AP73" s="120"/>
      <c r="AQ73" s="120"/>
      <c r="AR73" s="120"/>
      <c r="AS73" s="120"/>
      <c r="AT73" s="120"/>
      <c r="AU73" s="120"/>
      <c r="AV73" s="120"/>
      <c r="AW73" s="44">
        <v>0</v>
      </c>
      <c r="AX73" s="44"/>
      <c r="AY73" s="44"/>
      <c r="AZ73" s="44"/>
      <c r="BA73" s="44"/>
      <c r="BB73" s="44"/>
      <c r="BC73" s="44"/>
      <c r="BD73" s="44"/>
      <c r="BE73" s="120">
        <f>AO73</f>
        <v>45.5</v>
      </c>
      <c r="BF73" s="120"/>
      <c r="BG73" s="120"/>
      <c r="BH73" s="120"/>
      <c r="BI73" s="120"/>
      <c r="BJ73" s="120"/>
      <c r="BK73" s="120"/>
      <c r="BL73" s="120"/>
    </row>
    <row r="74" spans="1:79" s="4" customFormat="1" ht="19.350000000000001" customHeight="1" x14ac:dyDescent="0.2">
      <c r="A74" s="45">
        <v>0</v>
      </c>
      <c r="B74" s="45"/>
      <c r="C74" s="45"/>
      <c r="D74" s="45"/>
      <c r="E74" s="45"/>
      <c r="F74" s="45"/>
      <c r="G74" s="46" t="s">
        <v>73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</row>
    <row r="75" spans="1:79" ht="42.6" customHeight="1" x14ac:dyDescent="0.2">
      <c r="A75" s="51">
        <v>0</v>
      </c>
      <c r="B75" s="51"/>
      <c r="C75" s="51"/>
      <c r="D75" s="51"/>
      <c r="E75" s="51"/>
      <c r="F75" s="51"/>
      <c r="G75" s="52" t="s">
        <v>106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 t="s">
        <v>69</v>
      </c>
      <c r="AA75" s="55"/>
      <c r="AB75" s="55"/>
      <c r="AC75" s="55"/>
      <c r="AD75" s="55"/>
      <c r="AE75" s="56" t="s">
        <v>74</v>
      </c>
      <c r="AF75" s="57"/>
      <c r="AG75" s="57"/>
      <c r="AH75" s="57"/>
      <c r="AI75" s="57"/>
      <c r="AJ75" s="57"/>
      <c r="AK75" s="57"/>
      <c r="AL75" s="57"/>
      <c r="AM75" s="57"/>
      <c r="AN75" s="58"/>
      <c r="AO75" s="44">
        <v>599</v>
      </c>
      <c r="AP75" s="44"/>
      <c r="AQ75" s="44"/>
      <c r="AR75" s="44"/>
      <c r="AS75" s="44"/>
      <c r="AT75" s="44"/>
      <c r="AU75" s="44"/>
      <c r="AV75" s="44"/>
      <c r="AW75" s="44">
        <v>0</v>
      </c>
      <c r="AX75" s="44"/>
      <c r="AY75" s="44"/>
      <c r="AZ75" s="44"/>
      <c r="BA75" s="44"/>
      <c r="BB75" s="44"/>
      <c r="BC75" s="44"/>
      <c r="BD75" s="44"/>
      <c r="BE75" s="44">
        <v>599</v>
      </c>
      <c r="BF75" s="44"/>
      <c r="BG75" s="44"/>
      <c r="BH75" s="44"/>
      <c r="BI75" s="44"/>
      <c r="BJ75" s="44"/>
      <c r="BK75" s="44"/>
      <c r="BL75" s="44"/>
    </row>
    <row r="76" spans="1:79" ht="32.450000000000003" customHeight="1" x14ac:dyDescent="0.2">
      <c r="A76" s="51">
        <v>0</v>
      </c>
      <c r="B76" s="51"/>
      <c r="C76" s="51"/>
      <c r="D76" s="51"/>
      <c r="E76" s="51"/>
      <c r="F76" s="51"/>
      <c r="G76" s="52" t="s">
        <v>75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5" t="s">
        <v>69</v>
      </c>
      <c r="AA76" s="55"/>
      <c r="AB76" s="55"/>
      <c r="AC76" s="55"/>
      <c r="AD76" s="55"/>
      <c r="AE76" s="56" t="s">
        <v>74</v>
      </c>
      <c r="AF76" s="57"/>
      <c r="AG76" s="57"/>
      <c r="AH76" s="57"/>
      <c r="AI76" s="57"/>
      <c r="AJ76" s="57"/>
      <c r="AK76" s="57"/>
      <c r="AL76" s="57"/>
      <c r="AM76" s="57"/>
      <c r="AN76" s="58"/>
      <c r="AO76" s="44">
        <v>324</v>
      </c>
      <c r="AP76" s="44"/>
      <c r="AQ76" s="44"/>
      <c r="AR76" s="44"/>
      <c r="AS76" s="44"/>
      <c r="AT76" s="44"/>
      <c r="AU76" s="44"/>
      <c r="AV76" s="44"/>
      <c r="AW76" s="44">
        <v>0</v>
      </c>
      <c r="AX76" s="44"/>
      <c r="AY76" s="44"/>
      <c r="AZ76" s="44"/>
      <c r="BA76" s="44"/>
      <c r="BB76" s="44"/>
      <c r="BC76" s="44"/>
      <c r="BD76" s="44"/>
      <c r="BE76" s="44">
        <v>324</v>
      </c>
      <c r="BF76" s="44"/>
      <c r="BG76" s="44"/>
      <c r="BH76" s="44"/>
      <c r="BI76" s="44"/>
      <c r="BJ76" s="44"/>
      <c r="BK76" s="44"/>
      <c r="BL76" s="44"/>
    </row>
    <row r="77" spans="1:79" ht="45.95" customHeight="1" x14ac:dyDescent="0.2">
      <c r="A77" s="59"/>
      <c r="B77" s="60"/>
      <c r="C77" s="60"/>
      <c r="D77" s="60"/>
      <c r="E77" s="60"/>
      <c r="F77" s="61"/>
      <c r="G77" s="52" t="s">
        <v>114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3"/>
      <c r="Z77" s="56" t="s">
        <v>115</v>
      </c>
      <c r="AA77" s="64"/>
      <c r="AB77" s="64"/>
      <c r="AC77" s="64"/>
      <c r="AD77" s="65"/>
      <c r="AE77" s="56" t="s">
        <v>116</v>
      </c>
      <c r="AF77" s="64"/>
      <c r="AG77" s="64"/>
      <c r="AH77" s="64"/>
      <c r="AI77" s="64"/>
      <c r="AJ77" s="64"/>
      <c r="AK77" s="64"/>
      <c r="AL77" s="64"/>
      <c r="AM77" s="64"/>
      <c r="AN77" s="65"/>
      <c r="AO77" s="121">
        <v>54</v>
      </c>
      <c r="AP77" s="122"/>
      <c r="AQ77" s="122"/>
      <c r="AR77" s="122"/>
      <c r="AS77" s="122"/>
      <c r="AT77" s="122"/>
      <c r="AU77" s="122"/>
      <c r="AV77" s="123"/>
      <c r="AW77" s="121">
        <v>0</v>
      </c>
      <c r="AX77" s="122"/>
      <c r="AY77" s="122"/>
      <c r="AZ77" s="122"/>
      <c r="BA77" s="122"/>
      <c r="BB77" s="122"/>
      <c r="BC77" s="122"/>
      <c r="BD77" s="123"/>
      <c r="BE77" s="121">
        <f>AO77</f>
        <v>54</v>
      </c>
      <c r="BF77" s="122"/>
      <c r="BG77" s="122"/>
      <c r="BH77" s="122"/>
      <c r="BI77" s="122"/>
      <c r="BJ77" s="122"/>
      <c r="BK77" s="122"/>
      <c r="BL77" s="123"/>
    </row>
    <row r="78" spans="1:79" s="4" customFormat="1" ht="18.600000000000001" customHeight="1" x14ac:dyDescent="0.2">
      <c r="A78" s="45">
        <v>0</v>
      </c>
      <c r="B78" s="45"/>
      <c r="C78" s="45"/>
      <c r="D78" s="45"/>
      <c r="E78" s="45"/>
      <c r="F78" s="45"/>
      <c r="G78" s="46" t="s">
        <v>76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46"/>
      <c r="AF78" s="47"/>
      <c r="AG78" s="47"/>
      <c r="AH78" s="47"/>
      <c r="AI78" s="47"/>
      <c r="AJ78" s="47"/>
      <c r="AK78" s="47"/>
      <c r="AL78" s="47"/>
      <c r="AM78" s="47"/>
      <c r="AN78" s="48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79" ht="46.7" customHeight="1" x14ac:dyDescent="0.2">
      <c r="A79" s="51">
        <v>0</v>
      </c>
      <c r="B79" s="51"/>
      <c r="C79" s="51"/>
      <c r="D79" s="51"/>
      <c r="E79" s="51"/>
      <c r="F79" s="51"/>
      <c r="G79" s="52" t="s">
        <v>77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55" t="s">
        <v>107</v>
      </c>
      <c r="AA79" s="55"/>
      <c r="AB79" s="55"/>
      <c r="AC79" s="55"/>
      <c r="AD79" s="55"/>
      <c r="AE79" s="56" t="s">
        <v>78</v>
      </c>
      <c r="AF79" s="57"/>
      <c r="AG79" s="57"/>
      <c r="AH79" s="57"/>
      <c r="AI79" s="57"/>
      <c r="AJ79" s="57"/>
      <c r="AK79" s="57"/>
      <c r="AL79" s="57"/>
      <c r="AM79" s="57"/>
      <c r="AN79" s="58"/>
      <c r="AO79" s="44">
        <f>AO70/AO75</f>
        <v>15948.497495826377</v>
      </c>
      <c r="AP79" s="44"/>
      <c r="AQ79" s="44"/>
      <c r="AR79" s="44"/>
      <c r="AS79" s="44"/>
      <c r="AT79" s="44"/>
      <c r="AU79" s="44"/>
      <c r="AV79" s="44"/>
      <c r="AW79" s="44">
        <f>AW71/AO75</f>
        <v>441.06844741235392</v>
      </c>
      <c r="AX79" s="44"/>
      <c r="AY79" s="44"/>
      <c r="AZ79" s="44"/>
      <c r="BA79" s="44"/>
      <c r="BB79" s="44"/>
      <c r="BC79" s="44"/>
      <c r="BD79" s="44"/>
      <c r="BE79" s="44">
        <f t="shared" ref="BE79" si="2">BE70/BE75</f>
        <v>15948.497495826377</v>
      </c>
      <c r="BF79" s="44"/>
      <c r="BG79" s="44"/>
      <c r="BH79" s="44"/>
      <c r="BI79" s="44"/>
      <c r="BJ79" s="44"/>
      <c r="BK79" s="44"/>
      <c r="BL79" s="44"/>
    </row>
    <row r="80" spans="1:79" ht="42.6" customHeight="1" x14ac:dyDescent="0.2">
      <c r="A80" s="51">
        <v>0</v>
      </c>
      <c r="B80" s="51"/>
      <c r="C80" s="51"/>
      <c r="D80" s="51"/>
      <c r="E80" s="51"/>
      <c r="F80" s="51"/>
      <c r="G80" s="52" t="s">
        <v>79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55" t="s">
        <v>107</v>
      </c>
      <c r="AA80" s="55"/>
      <c r="AB80" s="55"/>
      <c r="AC80" s="55"/>
      <c r="AD80" s="55"/>
      <c r="AE80" s="56" t="s">
        <v>78</v>
      </c>
      <c r="AF80" s="57"/>
      <c r="AG80" s="57"/>
      <c r="AH80" s="57"/>
      <c r="AI80" s="57"/>
      <c r="AJ80" s="57"/>
      <c r="AK80" s="57"/>
      <c r="AL80" s="57"/>
      <c r="AM80" s="57"/>
      <c r="AN80" s="58"/>
      <c r="AO80" s="44">
        <v>11528</v>
      </c>
      <c r="AP80" s="44"/>
      <c r="AQ80" s="44"/>
      <c r="AR80" s="44"/>
      <c r="AS80" s="44"/>
      <c r="AT80" s="44"/>
      <c r="AU80" s="44"/>
      <c r="AV80" s="44"/>
      <c r="AW80" s="44">
        <v>0</v>
      </c>
      <c r="AX80" s="44"/>
      <c r="AY80" s="44"/>
      <c r="AZ80" s="44"/>
      <c r="BA80" s="44"/>
      <c r="BB80" s="44"/>
      <c r="BC80" s="44"/>
      <c r="BD80" s="44"/>
      <c r="BE80" s="44">
        <f>AO80</f>
        <v>11528</v>
      </c>
      <c r="BF80" s="44"/>
      <c r="BG80" s="44"/>
      <c r="BH80" s="44"/>
      <c r="BI80" s="44"/>
      <c r="BJ80" s="44"/>
      <c r="BK80" s="44"/>
      <c r="BL80" s="44"/>
    </row>
    <row r="81" spans="1:64" ht="47.1" customHeight="1" x14ac:dyDescent="0.2">
      <c r="A81" s="59"/>
      <c r="B81" s="60"/>
      <c r="C81" s="60"/>
      <c r="D81" s="60"/>
      <c r="E81" s="60"/>
      <c r="F81" s="61"/>
      <c r="G81" s="52" t="s">
        <v>117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3"/>
      <c r="Z81" s="56" t="s">
        <v>107</v>
      </c>
      <c r="AA81" s="64"/>
      <c r="AB81" s="64"/>
      <c r="AC81" s="64"/>
      <c r="AD81" s="65"/>
      <c r="AE81" s="56" t="s">
        <v>78</v>
      </c>
      <c r="AF81" s="64"/>
      <c r="AG81" s="64"/>
      <c r="AH81" s="64"/>
      <c r="AI81" s="64"/>
      <c r="AJ81" s="64"/>
      <c r="AK81" s="64"/>
      <c r="AL81" s="64"/>
      <c r="AM81" s="64"/>
      <c r="AN81" s="65"/>
      <c r="AO81" s="121">
        <v>1500</v>
      </c>
      <c r="AP81" s="122"/>
      <c r="AQ81" s="122"/>
      <c r="AR81" s="122"/>
      <c r="AS81" s="122"/>
      <c r="AT81" s="122"/>
      <c r="AU81" s="122"/>
      <c r="AV81" s="123"/>
      <c r="AW81" s="121">
        <v>0</v>
      </c>
      <c r="AX81" s="122"/>
      <c r="AY81" s="122"/>
      <c r="AZ81" s="122"/>
      <c r="BA81" s="122"/>
      <c r="BB81" s="122"/>
      <c r="BC81" s="122"/>
      <c r="BD81" s="123"/>
      <c r="BE81" s="121">
        <f>AO81+AW81</f>
        <v>1500</v>
      </c>
      <c r="BF81" s="122"/>
      <c r="BG81" s="122"/>
      <c r="BH81" s="122"/>
      <c r="BI81" s="122"/>
      <c r="BJ81" s="122"/>
      <c r="BK81" s="122"/>
      <c r="BL81" s="123"/>
    </row>
    <row r="82" spans="1:64" s="4" customFormat="1" ht="18.600000000000001" customHeight="1" x14ac:dyDescent="0.2">
      <c r="A82" s="45">
        <v>0</v>
      </c>
      <c r="B82" s="45"/>
      <c r="C82" s="45"/>
      <c r="D82" s="45"/>
      <c r="E82" s="45"/>
      <c r="F82" s="45"/>
      <c r="G82" s="46" t="s">
        <v>80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9"/>
      <c r="AA82" s="49"/>
      <c r="AB82" s="49"/>
      <c r="AC82" s="49"/>
      <c r="AD82" s="49"/>
      <c r="AE82" s="46"/>
      <c r="AF82" s="47"/>
      <c r="AG82" s="47"/>
      <c r="AH82" s="47"/>
      <c r="AI82" s="47"/>
      <c r="AJ82" s="47"/>
      <c r="AK82" s="47"/>
      <c r="AL82" s="47"/>
      <c r="AM82" s="47"/>
      <c r="AN82" s="48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51" customHeight="1" x14ac:dyDescent="0.2">
      <c r="A83" s="51">
        <v>0</v>
      </c>
      <c r="B83" s="51"/>
      <c r="C83" s="51"/>
      <c r="D83" s="51"/>
      <c r="E83" s="51"/>
      <c r="F83" s="51"/>
      <c r="G83" s="52" t="s">
        <v>81</v>
      </c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4"/>
      <c r="Z83" s="55" t="s">
        <v>82</v>
      </c>
      <c r="AA83" s="55"/>
      <c r="AB83" s="55"/>
      <c r="AC83" s="55"/>
      <c r="AD83" s="55"/>
      <c r="AE83" s="56" t="s">
        <v>78</v>
      </c>
      <c r="AF83" s="57"/>
      <c r="AG83" s="57"/>
      <c r="AH83" s="57"/>
      <c r="AI83" s="57"/>
      <c r="AJ83" s="57"/>
      <c r="AK83" s="57"/>
      <c r="AL83" s="57"/>
      <c r="AM83" s="57"/>
      <c r="AN83" s="58"/>
      <c r="AO83" s="44">
        <v>105</v>
      </c>
      <c r="AP83" s="44"/>
      <c r="AQ83" s="44"/>
      <c r="AR83" s="44"/>
      <c r="AS83" s="44"/>
      <c r="AT83" s="44"/>
      <c r="AU83" s="44"/>
      <c r="AV83" s="44"/>
      <c r="AW83" s="44">
        <v>0</v>
      </c>
      <c r="AX83" s="44"/>
      <c r="AY83" s="44"/>
      <c r="AZ83" s="44"/>
      <c r="BA83" s="44"/>
      <c r="BB83" s="44"/>
      <c r="BC83" s="44"/>
      <c r="BD83" s="44"/>
      <c r="BE83" s="44">
        <f>AO83</f>
        <v>105</v>
      </c>
      <c r="BF83" s="44"/>
      <c r="BG83" s="44"/>
      <c r="BH83" s="44"/>
      <c r="BI83" s="44"/>
      <c r="BJ83" s="44"/>
      <c r="BK83" s="44"/>
      <c r="BL83" s="44"/>
    </row>
    <row r="84" spans="1:64" x14ac:dyDescent="0.2"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6" spans="1:64" ht="16.5" customHeight="1" x14ac:dyDescent="0.2">
      <c r="A86" s="93" t="s">
        <v>97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40"/>
      <c r="X86" s="40"/>
      <c r="Y86" s="40"/>
      <c r="Z86" s="40"/>
      <c r="AA86" s="40"/>
      <c r="AB86" s="40"/>
      <c r="AC86" s="41"/>
      <c r="AD86" s="41"/>
      <c r="AE86" s="41"/>
      <c r="AF86" s="41"/>
      <c r="AG86" s="41"/>
      <c r="AH86" s="40"/>
      <c r="AI86" s="40"/>
      <c r="AJ86" s="40"/>
      <c r="AK86" s="40"/>
      <c r="AL86" s="40"/>
      <c r="AM86" s="40"/>
      <c r="AN86" s="5"/>
      <c r="AO86" s="104" t="s">
        <v>98</v>
      </c>
      <c r="AP86" s="104"/>
      <c r="AQ86" s="104"/>
      <c r="AR86" s="104"/>
      <c r="AS86" s="104"/>
      <c r="AT86" s="104"/>
      <c r="AU86" s="104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x14ac:dyDescent="0.2">
      <c r="W87" s="88" t="s">
        <v>5</v>
      </c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O87" s="90" t="s">
        <v>52</v>
      </c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</row>
    <row r="88" spans="1:64" ht="15.75" customHeight="1" x14ac:dyDescent="0.2">
      <c r="A88" s="95" t="s">
        <v>3</v>
      </c>
      <c r="B88" s="95"/>
      <c r="C88" s="95"/>
      <c r="D88" s="95"/>
      <c r="E88" s="95"/>
      <c r="F88" s="95"/>
    </row>
    <row r="89" spans="1:64" ht="13.35" customHeight="1" x14ac:dyDescent="0.2">
      <c r="A89" s="91" t="s">
        <v>86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</row>
    <row r="90" spans="1:64" x14ac:dyDescent="0.2">
      <c r="A90" s="92" t="s">
        <v>47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</row>
    <row r="91" spans="1:64" ht="10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64" ht="15.6" customHeight="1" x14ac:dyDescent="0.2">
      <c r="A92" s="93" t="s">
        <v>87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40"/>
      <c r="X92" s="40"/>
      <c r="Y92" s="40"/>
      <c r="Z92" s="40"/>
      <c r="AA92" s="40"/>
      <c r="AB92" s="40"/>
      <c r="AC92" s="41"/>
      <c r="AD92" s="41"/>
      <c r="AE92" s="41"/>
      <c r="AF92" s="41"/>
      <c r="AG92" s="41"/>
      <c r="AH92" s="40"/>
      <c r="AI92" s="40"/>
      <c r="AJ92" s="40"/>
      <c r="AK92" s="40"/>
      <c r="AL92" s="40"/>
      <c r="AM92" s="40"/>
      <c r="AN92" s="5"/>
      <c r="AO92" s="101" t="s">
        <v>88</v>
      </c>
      <c r="AP92" s="101"/>
      <c r="AQ92" s="101"/>
      <c r="AR92" s="101"/>
      <c r="AS92" s="101"/>
      <c r="AT92" s="101"/>
      <c r="AU92" s="101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</row>
    <row r="93" spans="1:64" x14ac:dyDescent="0.2">
      <c r="W93" s="88" t="s">
        <v>5</v>
      </c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O93" s="90" t="s">
        <v>52</v>
      </c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</row>
    <row r="94" spans="1:64" x14ac:dyDescent="0.2">
      <c r="A94" s="144" t="s">
        <v>109</v>
      </c>
      <c r="B94" s="144"/>
      <c r="C94" s="144"/>
      <c r="D94" s="144"/>
      <c r="E94" s="144"/>
      <c r="F94" s="144"/>
      <c r="G94" s="43"/>
      <c r="H94" s="43"/>
    </row>
    <row r="95" spans="1:64" x14ac:dyDescent="0.2">
      <c r="A95" s="90" t="s">
        <v>45</v>
      </c>
      <c r="B95" s="90"/>
      <c r="C95" s="90"/>
      <c r="D95" s="90"/>
      <c r="E95" s="90"/>
      <c r="F95" s="90"/>
      <c r="G95" s="90"/>
      <c r="H95" s="90"/>
      <c r="I95" s="36"/>
      <c r="J95" s="36"/>
      <c r="K95" s="36"/>
      <c r="L95" s="36"/>
      <c r="M95" s="36"/>
      <c r="N95" s="36"/>
      <c r="O95" s="36"/>
      <c r="P95" s="36"/>
      <c r="Q95" s="36"/>
    </row>
    <row r="96" spans="1:64" x14ac:dyDescent="0.2">
      <c r="A96" s="22" t="s">
        <v>46</v>
      </c>
    </row>
  </sheetData>
  <mergeCells count="278">
    <mergeCell ref="AW70:BD70"/>
    <mergeCell ref="A71:F71"/>
    <mergeCell ref="G71:Y71"/>
    <mergeCell ref="Z71:AD71"/>
    <mergeCell ref="AE71:AN71"/>
    <mergeCell ref="AO71:AV71"/>
    <mergeCell ref="BE71:BL71"/>
    <mergeCell ref="A77:F77"/>
    <mergeCell ref="G77:Y77"/>
    <mergeCell ref="Z77:AD77"/>
    <mergeCell ref="AE77:AN77"/>
    <mergeCell ref="AO77:AV77"/>
    <mergeCell ref="AW77:BD77"/>
    <mergeCell ref="BE77:BL77"/>
    <mergeCell ref="A72:F72"/>
    <mergeCell ref="G72:Y72"/>
    <mergeCell ref="Z72:AD72"/>
    <mergeCell ref="G73:Y73"/>
    <mergeCell ref="Z73:AD73"/>
    <mergeCell ref="AW73:BD73"/>
    <mergeCell ref="AE70:AN70"/>
    <mergeCell ref="AO70:AV70"/>
    <mergeCell ref="AW71:BD71"/>
    <mergeCell ref="BE70:BL70"/>
    <mergeCell ref="A50:C50"/>
    <mergeCell ref="D50:AB50"/>
    <mergeCell ref="AC50:AJ50"/>
    <mergeCell ref="AK50:AR50"/>
    <mergeCell ref="AS50:AZ50"/>
    <mergeCell ref="A52:C52"/>
    <mergeCell ref="D52:AB52"/>
    <mergeCell ref="AC52:AJ52"/>
    <mergeCell ref="AK52:AR52"/>
    <mergeCell ref="AS52:AZ52"/>
    <mergeCell ref="A94:F94"/>
    <mergeCell ref="B20:L20"/>
    <mergeCell ref="N20:Y20"/>
    <mergeCell ref="AA20:AI20"/>
    <mergeCell ref="B19:L19"/>
    <mergeCell ref="N19:Y19"/>
    <mergeCell ref="AA19:AI19"/>
    <mergeCell ref="A41:F41"/>
    <mergeCell ref="A47:C47"/>
    <mergeCell ref="A48:C48"/>
    <mergeCell ref="G41:BL41"/>
    <mergeCell ref="A45:C46"/>
    <mergeCell ref="A44:AZ44"/>
    <mergeCell ref="G32:BL32"/>
    <mergeCell ref="A22:T22"/>
    <mergeCell ref="AS22:BC22"/>
    <mergeCell ref="BD22:BL22"/>
    <mergeCell ref="T23:W23"/>
    <mergeCell ref="A23:H23"/>
    <mergeCell ref="D57:AA58"/>
    <mergeCell ref="A86:V86"/>
    <mergeCell ref="A62:C62"/>
    <mergeCell ref="A29:F29"/>
    <mergeCell ref="AE66:AN66"/>
    <mergeCell ref="AO92:AU92"/>
    <mergeCell ref="A49:C49"/>
    <mergeCell ref="D49:AB49"/>
    <mergeCell ref="AC49:AJ49"/>
    <mergeCell ref="AK49:AR49"/>
    <mergeCell ref="AS49:AZ49"/>
    <mergeCell ref="A53:C53"/>
    <mergeCell ref="D53:AB53"/>
    <mergeCell ref="AW67:BD67"/>
    <mergeCell ref="AW68:BD68"/>
    <mergeCell ref="AO68:AV68"/>
    <mergeCell ref="AW66:BD66"/>
    <mergeCell ref="AB57:AI58"/>
    <mergeCell ref="AJ57:AQ58"/>
    <mergeCell ref="D51:AB51"/>
    <mergeCell ref="W87:AM87"/>
    <mergeCell ref="AO87:BG87"/>
    <mergeCell ref="G66:Y66"/>
    <mergeCell ref="G67:Y67"/>
    <mergeCell ref="G68:Y68"/>
    <mergeCell ref="AO66:AV66"/>
    <mergeCell ref="Z66:AD66"/>
    <mergeCell ref="BE67:BL67"/>
    <mergeCell ref="BE66:BL66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S45:AZ46"/>
    <mergeCell ref="D45:AB46"/>
    <mergeCell ref="D47:AB47"/>
    <mergeCell ref="D48:AB48"/>
    <mergeCell ref="AC47:AJ47"/>
    <mergeCell ref="AC48:AJ48"/>
    <mergeCell ref="AC51:AJ51"/>
    <mergeCell ref="BE74:BL74"/>
    <mergeCell ref="BE76:BL76"/>
    <mergeCell ref="BE79:BL79"/>
    <mergeCell ref="BE82:BL82"/>
    <mergeCell ref="BE72:BL72"/>
    <mergeCell ref="BE78:BL78"/>
    <mergeCell ref="BE75:BL75"/>
    <mergeCell ref="AE79:AN79"/>
    <mergeCell ref="AO79:AV79"/>
    <mergeCell ref="BE73:BL73"/>
    <mergeCell ref="AW79:BD79"/>
    <mergeCell ref="AE81:AN81"/>
    <mergeCell ref="AO81:AV81"/>
    <mergeCell ref="AW81:BD81"/>
    <mergeCell ref="BE81:BL81"/>
    <mergeCell ref="AE72:AN72"/>
    <mergeCell ref="AO72:AV72"/>
    <mergeCell ref="AW72:BD72"/>
    <mergeCell ref="AE73:AN73"/>
    <mergeCell ref="AO73:AV73"/>
    <mergeCell ref="AO86:AU86"/>
    <mergeCell ref="AO2:BL2"/>
    <mergeCell ref="AO6:BF6"/>
    <mergeCell ref="AO4:BL4"/>
    <mergeCell ref="AO5:BL5"/>
    <mergeCell ref="AO3:BL3"/>
    <mergeCell ref="A10:BL10"/>
    <mergeCell ref="N17:AS17"/>
    <mergeCell ref="AU17:BB17"/>
    <mergeCell ref="BE20:BL20"/>
    <mergeCell ref="BE19:BL19"/>
    <mergeCell ref="AK19:BC19"/>
    <mergeCell ref="AK20:BC20"/>
    <mergeCell ref="B13:L13"/>
    <mergeCell ref="B14:L14"/>
    <mergeCell ref="B16:L16"/>
    <mergeCell ref="N16:AS16"/>
    <mergeCell ref="AU16:BB16"/>
    <mergeCell ref="B17:L17"/>
    <mergeCell ref="AO7:AU7"/>
    <mergeCell ref="N13:AS13"/>
    <mergeCell ref="N14:AS14"/>
    <mergeCell ref="AU13:BB13"/>
    <mergeCell ref="AU14:BB14"/>
    <mergeCell ref="A11:BL11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0:F40"/>
    <mergeCell ref="A37:BL37"/>
    <mergeCell ref="A38:F38"/>
    <mergeCell ref="G38:BL38"/>
    <mergeCell ref="A39:F39"/>
    <mergeCell ref="A32:F32"/>
    <mergeCell ref="AK45:AR46"/>
    <mergeCell ref="W93:AM93"/>
    <mergeCell ref="A66:F66"/>
    <mergeCell ref="A67:F67"/>
    <mergeCell ref="Z67:AD67"/>
    <mergeCell ref="A64:BL64"/>
    <mergeCell ref="A65:F65"/>
    <mergeCell ref="AE65:AN65"/>
    <mergeCell ref="A95:H95"/>
    <mergeCell ref="A89:AS89"/>
    <mergeCell ref="A90:AS90"/>
    <mergeCell ref="A92:V92"/>
    <mergeCell ref="AO93:BG93"/>
    <mergeCell ref="AO65:AV65"/>
    <mergeCell ref="AW65:BD65"/>
    <mergeCell ref="A88:F88"/>
    <mergeCell ref="BE65:BL65"/>
    <mergeCell ref="Z65:AD65"/>
    <mergeCell ref="G65:Y65"/>
    <mergeCell ref="BE68:BL68"/>
    <mergeCell ref="AO67:AV67"/>
    <mergeCell ref="BE69:BL69"/>
    <mergeCell ref="A70:F70"/>
    <mergeCell ref="G70:Y70"/>
    <mergeCell ref="Z70:AD70"/>
    <mergeCell ref="AC53:AJ53"/>
    <mergeCell ref="AK53:AR53"/>
    <mergeCell ref="AS53:AZ53"/>
    <mergeCell ref="A57:C58"/>
    <mergeCell ref="D59:AA59"/>
    <mergeCell ref="AB59:AI59"/>
    <mergeCell ref="AB62:AI62"/>
    <mergeCell ref="A59:C59"/>
    <mergeCell ref="AR59:AY59"/>
    <mergeCell ref="A60:C60"/>
    <mergeCell ref="D60:AA60"/>
    <mergeCell ref="AB60:AI60"/>
    <mergeCell ref="AJ60:AQ60"/>
    <mergeCell ref="A61:C61"/>
    <mergeCell ref="D61:AA61"/>
    <mergeCell ref="AB61:AI61"/>
    <mergeCell ref="AJ61:AQ61"/>
    <mergeCell ref="AR61:AY61"/>
    <mergeCell ref="AR57:AY58"/>
    <mergeCell ref="A56:AY56"/>
    <mergeCell ref="AR60:AY60"/>
    <mergeCell ref="AJ59:AQ59"/>
    <mergeCell ref="D62:AA62"/>
    <mergeCell ref="AJ62:AQ62"/>
    <mergeCell ref="AR62:AY62"/>
    <mergeCell ref="A68:F68"/>
    <mergeCell ref="Z68:AD68"/>
    <mergeCell ref="AE68:AN68"/>
    <mergeCell ref="A69:F69"/>
    <mergeCell ref="G69:Y69"/>
    <mergeCell ref="Z69:AD69"/>
    <mergeCell ref="AE69:AN69"/>
    <mergeCell ref="AO69:AV69"/>
    <mergeCell ref="AW69:BD69"/>
    <mergeCell ref="AE67:AN67"/>
    <mergeCell ref="G78:Y78"/>
    <mergeCell ref="Z78:AD78"/>
    <mergeCell ref="AE78:AN78"/>
    <mergeCell ref="AO78:AV78"/>
    <mergeCell ref="AW78:BD78"/>
    <mergeCell ref="A74:F74"/>
    <mergeCell ref="G74:Y74"/>
    <mergeCell ref="Z74:AD74"/>
    <mergeCell ref="AE74:AN74"/>
    <mergeCell ref="AO74:AV74"/>
    <mergeCell ref="AW74:BD74"/>
    <mergeCell ref="AW7:AX7"/>
    <mergeCell ref="A83:F83"/>
    <mergeCell ref="G83:Y83"/>
    <mergeCell ref="Z83:AD83"/>
    <mergeCell ref="AE83:AN83"/>
    <mergeCell ref="AO83:AV83"/>
    <mergeCell ref="AW83:BD83"/>
    <mergeCell ref="A79:F79"/>
    <mergeCell ref="G79:Y79"/>
    <mergeCell ref="Z79:AD79"/>
    <mergeCell ref="A76:F76"/>
    <mergeCell ref="G76:Y76"/>
    <mergeCell ref="Z76:AD76"/>
    <mergeCell ref="AE76:AN76"/>
    <mergeCell ref="AO76:AV76"/>
    <mergeCell ref="AW76:BD76"/>
    <mergeCell ref="A75:F75"/>
    <mergeCell ref="A73:F73"/>
    <mergeCell ref="G75:Y75"/>
    <mergeCell ref="Z75:AD75"/>
    <mergeCell ref="AE75:AN75"/>
    <mergeCell ref="AO75:AV75"/>
    <mergeCell ref="AW75:BD75"/>
    <mergeCell ref="A78:F78"/>
    <mergeCell ref="BE83:BL83"/>
    <mergeCell ref="A82:F82"/>
    <mergeCell ref="G82:Y82"/>
    <mergeCell ref="Z82:AD82"/>
    <mergeCell ref="AE82:AN82"/>
    <mergeCell ref="AO82:AV82"/>
    <mergeCell ref="AW82:BD82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</mergeCells>
  <phoneticPr fontId="0" type="noConversion"/>
  <conditionalFormatting sqref="G68:L68">
    <cfRule type="cellIs" dxfId="28" priority="54" stopIfTrue="1" operator="equal">
      <formula>$G67</formula>
    </cfRule>
  </conditionalFormatting>
  <conditionalFormatting sqref="D51:D52">
    <cfRule type="cellIs" dxfId="27" priority="55" stopIfTrue="1" operator="equal">
      <formula>$D48</formula>
    </cfRule>
  </conditionalFormatting>
  <conditionalFormatting sqref="A68:F68">
    <cfRule type="cellIs" dxfId="26" priority="56" stopIfTrue="1" operator="equal">
      <formula>0</formula>
    </cfRule>
  </conditionalFormatting>
  <conditionalFormatting sqref="D53">
    <cfRule type="cellIs" dxfId="25" priority="53" stopIfTrue="1" operator="equal">
      <formula>$D51</formula>
    </cfRule>
  </conditionalFormatting>
  <conditionalFormatting sqref="G69">
    <cfRule type="cellIs" dxfId="24" priority="24" stopIfTrue="1" operator="equal">
      <formula>$G68</formula>
    </cfRule>
  </conditionalFormatting>
  <conditionalFormatting sqref="A69:F69">
    <cfRule type="cellIs" dxfId="23" priority="25" stopIfTrue="1" operator="equal">
      <formula>0</formula>
    </cfRule>
  </conditionalFormatting>
  <conditionalFormatting sqref="A70:F70 A71">
    <cfRule type="cellIs" dxfId="22" priority="23" stopIfTrue="1" operator="equal">
      <formula>0</formula>
    </cfRule>
  </conditionalFormatting>
  <conditionalFormatting sqref="A72:F72">
    <cfRule type="cellIs" dxfId="21" priority="22" stopIfTrue="1" operator="equal">
      <formula>0</formula>
    </cfRule>
  </conditionalFormatting>
  <conditionalFormatting sqref="G73">
    <cfRule type="cellIs" dxfId="20" priority="20" stopIfTrue="1" operator="equal">
      <formula>$G72</formula>
    </cfRule>
  </conditionalFormatting>
  <conditionalFormatting sqref="A73:F73">
    <cfRule type="cellIs" dxfId="19" priority="21" stopIfTrue="1" operator="equal">
      <formula>0</formula>
    </cfRule>
  </conditionalFormatting>
  <conditionalFormatting sqref="G74">
    <cfRule type="cellIs" dxfId="18" priority="18" stopIfTrue="1" operator="equal">
      <formula>$G73</formula>
    </cfRule>
  </conditionalFormatting>
  <conditionalFormatting sqref="A74:F74">
    <cfRule type="cellIs" dxfId="17" priority="19" stopIfTrue="1" operator="equal">
      <formula>0</formula>
    </cfRule>
  </conditionalFormatting>
  <conditionalFormatting sqref="G75">
    <cfRule type="cellIs" dxfId="16" priority="16" stopIfTrue="1" operator="equal">
      <formula>$G74</formula>
    </cfRule>
  </conditionalFormatting>
  <conditionalFormatting sqref="A75:F75">
    <cfRule type="cellIs" dxfId="15" priority="17" stopIfTrue="1" operator="equal">
      <formula>0</formula>
    </cfRule>
  </conditionalFormatting>
  <conditionalFormatting sqref="G76:G77">
    <cfRule type="cellIs" dxfId="14" priority="14" stopIfTrue="1" operator="equal">
      <formula>$G75</formula>
    </cfRule>
  </conditionalFormatting>
  <conditionalFormatting sqref="A76:F76 A77">
    <cfRule type="cellIs" dxfId="13" priority="15" stopIfTrue="1" operator="equal">
      <formula>0</formula>
    </cfRule>
  </conditionalFormatting>
  <conditionalFormatting sqref="G78">
    <cfRule type="cellIs" dxfId="12" priority="12" stopIfTrue="1" operator="equal">
      <formula>$G76</formula>
    </cfRule>
  </conditionalFormatting>
  <conditionalFormatting sqref="A78:F78">
    <cfRule type="cellIs" dxfId="11" priority="13" stopIfTrue="1" operator="equal">
      <formula>0</formula>
    </cfRule>
  </conditionalFormatting>
  <conditionalFormatting sqref="G79">
    <cfRule type="cellIs" dxfId="10" priority="10" stopIfTrue="1" operator="equal">
      <formula>$G78</formula>
    </cfRule>
  </conditionalFormatting>
  <conditionalFormatting sqref="A79:F79">
    <cfRule type="cellIs" dxfId="9" priority="11" stopIfTrue="1" operator="equal">
      <formula>0</formula>
    </cfRule>
  </conditionalFormatting>
  <conditionalFormatting sqref="G80:G81">
    <cfRule type="cellIs" dxfId="8" priority="8" stopIfTrue="1" operator="equal">
      <formula>$G79</formula>
    </cfRule>
  </conditionalFormatting>
  <conditionalFormatting sqref="A80:F80 A81">
    <cfRule type="cellIs" dxfId="7" priority="9" stopIfTrue="1" operator="equal">
      <formula>0</formula>
    </cfRule>
  </conditionalFormatting>
  <conditionalFormatting sqref="G82">
    <cfRule type="cellIs" dxfId="6" priority="6" stopIfTrue="1" operator="equal">
      <formula>$G80</formula>
    </cfRule>
  </conditionalFormatting>
  <conditionalFormatting sqref="A82:F82">
    <cfRule type="cellIs" dxfId="5" priority="7" stopIfTrue="1" operator="equal">
      <formula>0</formula>
    </cfRule>
  </conditionalFormatting>
  <conditionalFormatting sqref="G83">
    <cfRule type="cellIs" dxfId="4" priority="4" stopIfTrue="1" operator="equal">
      <formula>$G82</formula>
    </cfRule>
  </conditionalFormatting>
  <conditionalFormatting sqref="A83:F83">
    <cfRule type="cellIs" dxfId="3" priority="5" stopIfTrue="1" operator="equal">
      <formula>0</formula>
    </cfRule>
  </conditionalFormatting>
  <conditionalFormatting sqref="G70:G71">
    <cfRule type="cellIs" dxfId="2" priority="3" stopIfTrue="1" operator="equal">
      <formula>$G69</formula>
    </cfRule>
  </conditionalFormatting>
  <conditionalFormatting sqref="G72">
    <cfRule type="cellIs" dxfId="1" priority="2" stopIfTrue="1" operator="equal">
      <formula>$G70</formula>
    </cfRule>
  </conditionalFormatting>
  <conditionalFormatting sqref="D50">
    <cfRule type="cellIs" dxfId="0" priority="1" stopIfTrue="1" operator="equal">
      <formula>$D47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КПК1115032</vt:lpstr>
      <vt:lpstr>КПК1115032!Область_друку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2021-07-26T11:09:47Z</cp:lastPrinted>
  <dcterms:created xsi:type="dcterms:W3CDTF">2016-08-15T09:54:21Z</dcterms:created>
  <dcterms:modified xsi:type="dcterms:W3CDTF">2021-12-30T08:30:39Z</dcterms:modified>
</cp:coreProperties>
</file>