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Грудень\2912\паспорт управління молоді та спорту 2021\"/>
    </mc:Choice>
  </mc:AlternateContent>
  <bookViews>
    <workbookView xWindow="0" yWindow="0" windowWidth="28800" windowHeight="11835"/>
  </bookViews>
  <sheets>
    <sheet name="КПК1115062" sheetId="2" r:id="rId1"/>
  </sheets>
  <definedNames>
    <definedName name="_xlnm.Print_Area" localSheetId="0">КПК1115062!$A$1:$BM$96</definedName>
  </definedNames>
  <calcPr calcId="152511" refMode="R1C1"/>
</workbook>
</file>

<file path=xl/calcChain.xml><?xml version="1.0" encoding="utf-8"?>
<calcChain xmlns="http://schemas.openxmlformats.org/spreadsheetml/2006/main">
  <c r="AO69" i="2" l="1"/>
  <c r="AS22" i="2" l="1"/>
  <c r="AO79" i="2" l="1"/>
  <c r="AC48" i="2"/>
  <c r="AC50" i="2" s="1"/>
  <c r="BE82" i="2" l="1"/>
  <c r="AO82" i="2"/>
  <c r="BE81" i="2"/>
  <c r="AO81" i="2"/>
  <c r="BE79" i="2"/>
  <c r="BE78" i="2"/>
  <c r="AO78" i="2"/>
  <c r="AO77" i="2"/>
  <c r="BE77" i="2" s="1"/>
  <c r="BE75" i="2"/>
  <c r="BE71" i="2"/>
  <c r="AB58" i="2"/>
  <c r="AB59" i="2" s="1"/>
  <c r="AS48" i="2"/>
  <c r="U22" i="2" l="1"/>
  <c r="BE74" i="2" l="1"/>
  <c r="BE73" i="2"/>
  <c r="BE70" i="2"/>
  <c r="BE69" i="2"/>
  <c r="BE68" i="2"/>
  <c r="BE67" i="2"/>
  <c r="AR59" i="2"/>
  <c r="AR58" i="2"/>
  <c r="AS50" i="2"/>
  <c r="AS49" i="2"/>
</calcChain>
</file>

<file path=xl/sharedStrings.xml><?xml version="1.0" encoding="utf-8"?>
<sst xmlns="http://schemas.openxmlformats.org/spreadsheetml/2006/main" count="147" uniqueCount="118">
  <si>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</si>
  <si>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</si>
  <si>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</si>
  <si>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</si>
  <si>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</si>
  <si>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</si>
  <si>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</si>
  <si>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</si>
  <si>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</si>
  <si>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</si>
  <si>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</si>
  <si>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</si>
  <si>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</si>
  <si>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</si>
  <si>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</si>
  <si>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</si>
  <si>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</si>
  <si>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</si>
  <si>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</si>
  <si>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</si>
  <si>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</si>
  <si>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</si>
  <si>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</si>
  <si>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</si>
  <si>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</si>
  <si>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</si>
  <si>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</si>
  <si>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</si>
  <si>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</si>
  <si>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</si>
  <si>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</si>
  <si>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</si>
  <si>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</si>
  <si>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</si>
  <si>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</si>
  <si>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</si>
  <si>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</si>
  <si>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</si>
  <si>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</si>
  <si>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</si>
  <si>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</si>
  <si>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</si>
  <si>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</si>
  <si>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</si>
  <si>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</si>
  <si>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</si>
  <si>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</si>
  <si>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</si>
  <si>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</si>
  <si>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</si>
  <si>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</si>
  <si>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</si>
  <si>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</si>
  <si>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</si>
  <si>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</si>
  <si>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</si>
  <si>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</si>
  <si>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</si>
  <si>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</si>
  <si>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</si>
  <si>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</si>
  <si>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</si>
  <si>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</si>
  <si>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</si>
  <si>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</si>
  <si>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</si>
  <si>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обсяг видатків, які спрямовуються для виплати стипендії кращим спортсменам міста</t>
  </si>
  <si>
    <t xml:space="preserve">          розрахунок</t>
  </si>
  <si>
    <t>обсяг видатків, які спрямовуються для виплати премії кращим тренерам міста</t>
  </si>
  <si>
    <t>обсяг видатків для підготовки спортсменів міста до Олімпіади 2021</t>
  </si>
  <si>
    <t>обсяг видатків (грошова винагорода) спортсменам за високі досягнення з видів спорту, визнаних в Україні, на Всеукраїнських та міжнародних змаганнях</t>
  </si>
  <si>
    <t>продукту</t>
  </si>
  <si>
    <t>кількість спортсменів та тренерів міста Хмельницького, яким призначені персональні стипендії та премії міського голови</t>
  </si>
  <si>
    <t>осіб</t>
  </si>
  <si>
    <t>кількість спортсменів для підготовки до Олімпіади 2021</t>
  </si>
  <si>
    <t>підтримка та розвиток спорту вищих досягнень та організацій.</t>
  </si>
  <si>
    <t>1100000</t>
  </si>
  <si>
    <t>Управління молоді та спорту Хмельницької міської ради</t>
  </si>
  <si>
    <t>Фінансове управління Хмельницької міської ради</t>
  </si>
  <si>
    <t>Начальник фінансового управління</t>
  </si>
  <si>
    <t>Сергій ЯМЧУК</t>
  </si>
  <si>
    <t>22771264</t>
  </si>
  <si>
    <t>22564000000</t>
  </si>
  <si>
    <t>бюджетної програми місцевого бюджету на 2021  рік</t>
  </si>
  <si>
    <t>1115062</t>
  </si>
  <si>
    <t>Підтримка спорту вищих досягнень та організацій, які здійснюють фізкультурно-спортивну діяльність в регіоні</t>
  </si>
  <si>
    <t>1110000</t>
  </si>
  <si>
    <t>5062</t>
  </si>
  <si>
    <t>0810</t>
  </si>
  <si>
    <t>Фінансова підтримка спорту вищих досягнень та організацій, які здійснюють фізкультурно-спортивну діяльність в регіоні</t>
  </si>
  <si>
    <t>Фінансова підтримка обдарованих дітей регіону</t>
  </si>
  <si>
    <t>рішення сесії ХМР                                                     від 24.12.2020 р. №1015, №1016</t>
  </si>
  <si>
    <t>Комплексна програма реалізації молодіжної політики та розвитку фізичної культури і спорту у м. Хмельницькому на 2017-2021 роки</t>
  </si>
  <si>
    <t>ефективності</t>
  </si>
  <si>
    <t>середньомісячні витрати на виплату персональної стипендії на одного спортсмена</t>
  </si>
  <si>
    <t>середньомісячні витрати на виплату персональної премії на одного тренера</t>
  </si>
  <si>
    <t>розрахунок</t>
  </si>
  <si>
    <t>якості</t>
  </si>
  <si>
    <t>динаміка кількості спортсменів, яким призначені персональні стипендії міського голови</t>
  </si>
  <si>
    <t>%</t>
  </si>
  <si>
    <t>динаміка кількості тренерів, яким призначені персональні премії міського голови</t>
  </si>
  <si>
    <t>Начальник управління молоді та спорту</t>
  </si>
  <si>
    <t>Сергій РЕМЕЗ</t>
  </si>
  <si>
    <t>грн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</si>
  <si>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2017-2021 роки</t>
  </si>
  <si>
    <t>кількість установ</t>
  </si>
  <si>
    <t>од.</t>
  </si>
  <si>
    <t>мережа закладів</t>
  </si>
  <si>
    <t>обсяг видатків, які спрямовуються для підтримка організацій, які здійснюють фізкультурно-спортивну діяльність в регіоні</t>
  </si>
  <si>
    <t>кількість придбаного інвентаря</t>
  </si>
  <si>
    <t>одиниць</t>
  </si>
  <si>
    <t>кошторис</t>
  </si>
  <si>
    <t>середні витрати на придбання однієї одиниці інвентаря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</si>
  <si>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Комплексна програма реалізації молодіжної політики та розвитку фізичної культури і спорту у Хмельницькій міській територіальної громаді на 2017-2021 роки,  Рішення сесії  Хмельницької  міської ради від  23 грудня  2020 року №14   “Про бюджет  Хмельницької міської територіальної громади на 2021 рік», Рішення сесії Хмельницької міської ради від 21 квітня  2021 року №27 «Про внесення змін до бюджету  Хмельницької міської територіальної громади на 2021 рік», Рішення сесії Хмельницької міської ради від 15 грудня 2021 року №1   «Про внесення змін до бюджету  Хмельницької міської територіальної громади на 2021 рік».</t>
  </si>
  <si>
    <t xml:space="preserve">   .      .2021</t>
  </si>
  <si>
    <t>Заохочення видатних спортсменів, тренерів, діячів фізичної культури і спорту та  обдарованих дітей міста Хмельницького</t>
  </si>
  <si>
    <t xml:space="preserve">Наказ від 24.12.2021 р. </t>
  </si>
  <si>
    <t>20-а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</si>
</sst>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6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</font>
    <font>
      <sz val="12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sz val="12"/>
      <name val="Times New Roman CYR"/>
      <family val="1"/>
      <charset val="204"/>
    </font>
    <font>
      <b/>
      <sz val="10"/>
      <name val="Times New Roman"/>
      <family val="1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1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Border="1"/>
    <xf numFmtId="0" fontId="23" fillId="0" borderId="0" xfId="0" applyFont="1" applyAlignment="1">
      <alignment horizontal="center" vertical="center" wrapText="1"/>
    </xf>
    <xf numFmtId="0" fontId="20" fillId="0" borderId="0" xfId="0" applyFont="1"/>
    <xf numFmtId="0" fontId="10" fillId="0" borderId="0" xfId="0" applyFont="1" applyBorder="1" applyAlignment="1">
      <alignment horizontal="center" vertical="center"/>
    </xf>
    <xf numFmtId="14" fontId="12" fillId="0" borderId="5" xfId="0" applyNumberFormat="1" applyFont="1" applyBorder="1" applyAlignment="1">
      <alignment horizontal="center"/>
    </xf>
    <xf numFmtId="14" fontId="12" fillId="0" borderId="5" xfId="0" applyNumberFormat="1" applyFont="1" applyBorder="1" applyAlignment="1">
      <alignment horizontal="center"/>
    </xf>
    <xf numFmtId="0" fontId="6" fillId="0" borderId="2" xfId="0" applyNumberFormat="1" applyFont="1" applyBorder="1" applyAlignment="1">
      <alignment horizontal="left" vertical="center" wrapText="1"/>
    </xf>
    <xf numFmtId="0" fontId="6" fillId="0" borderId="3" xfId="0" applyNumberFormat="1" applyFont="1" applyBorder="1" applyAlignment="1">
      <alignment horizontal="left" vertical="center" wrapText="1"/>
    </xf>
    <xf numFmtId="0" fontId="6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2" xfId="0" applyNumberFormat="1" applyFont="1" applyBorder="1" applyAlignment="1">
      <alignment horizontal="left" vertical="top" wrapText="1"/>
    </xf>
    <xf numFmtId="0" fontId="25" fillId="0" borderId="3" xfId="0" applyFont="1" applyBorder="1" applyAlignment="1">
      <alignment horizontal="left" vertical="top" wrapText="1"/>
    </xf>
    <xf numFmtId="0" fontId="25" fillId="0" borderId="4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0" fillId="0" borderId="5" xfId="0" quotePrefix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3" fillId="0" borderId="0" xfId="0" applyFont="1" applyAlignment="1">
      <alignment horizontal="justify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4" fillId="0" borderId="5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left"/>
    </xf>
    <xf numFmtId="0" fontId="19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1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96"/>
  <sheetViews>
    <sheetView tabSelected="1" zoomScaleNormal="100" zoomScaleSheetLayoutView="100" workbookViewId="0">
      <selection activeCell="AO8" sqref="AO8"/>
    </sheetView>
  </sheetViews>
  <sheetFormatPr defaultColWidth="9.140625" defaultRowHeight="12.75" x14ac:dyDescent="0.2"/>
  <cols>
    <col min="1" max="4" width="2.85546875" style="1" customWidth="1"/>
    <col min="5" max="5" width="5.28515625" style="1" customWidth="1"/>
    <col min="6" max="6" width="2.85546875" style="1" hidden="1" customWidth="1"/>
    <col min="7" max="24" width="2.85546875" style="1" customWidth="1"/>
    <col min="25" max="25" width="8.140625" style="1" customWidth="1"/>
    <col min="26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42578125" style="1" hidden="1" customWidth="1"/>
    <col min="80" max="16384" width="9.140625" style="1"/>
  </cols>
  <sheetData>
    <row r="1" spans="1:77" ht="44.25" customHeight="1" x14ac:dyDescent="0.2">
      <c r="AO1" s="125" t="s">
        <v>35</v>
      </c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</row>
    <row r="2" spans="1:77" ht="15.95" customHeight="1" x14ac:dyDescent="0.2">
      <c r="AO2" s="126" t="s">
        <v>0</v>
      </c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</row>
    <row r="3" spans="1:77" ht="15" hidden="1" customHeight="1" x14ac:dyDescent="0.2">
      <c r="AO3" s="141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</row>
    <row r="4" spans="1:77" ht="19.7" customHeight="1" x14ac:dyDescent="0.2">
      <c r="AO4" s="138" t="s">
        <v>77</v>
      </c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39"/>
      <c r="BE4" s="139"/>
      <c r="BF4" s="139"/>
      <c r="BG4" s="139"/>
      <c r="BH4" s="139"/>
      <c r="BI4" s="139"/>
      <c r="BJ4" s="139"/>
      <c r="BK4" s="139"/>
      <c r="BL4" s="139"/>
    </row>
    <row r="5" spans="1:77" x14ac:dyDescent="0.2">
      <c r="AO5" s="140" t="s">
        <v>20</v>
      </c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</row>
    <row r="6" spans="1:77" ht="12" customHeight="1" x14ac:dyDescent="0.2"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  <c r="BF6" s="137"/>
    </row>
    <row r="7" spans="1:77" ht="13.35" customHeight="1" x14ac:dyDescent="0.2">
      <c r="AO7" s="81" t="s">
        <v>116</v>
      </c>
      <c r="AP7" s="81"/>
      <c r="AQ7" s="81"/>
      <c r="AR7" s="81"/>
      <c r="AS7" s="81"/>
      <c r="AT7" s="81"/>
      <c r="AU7" s="81"/>
      <c r="AV7" s="1" t="s">
        <v>63</v>
      </c>
      <c r="AW7" s="81" t="s">
        <v>117</v>
      </c>
      <c r="AX7" s="81"/>
      <c r="AY7" s="39"/>
      <c r="AZ7" s="39"/>
      <c r="BA7" s="39"/>
      <c r="BB7" s="39"/>
      <c r="BC7" s="39"/>
      <c r="BD7" s="39"/>
      <c r="BE7" s="39"/>
      <c r="BF7" s="39"/>
    </row>
    <row r="8" spans="1:77" x14ac:dyDescent="0.2">
      <c r="AO8" s="35"/>
      <c r="AP8" s="35"/>
      <c r="AQ8" s="35"/>
      <c r="AR8" s="35"/>
      <c r="AS8" s="35"/>
      <c r="AT8" s="35"/>
      <c r="AU8" s="35"/>
      <c r="AW8" s="21"/>
      <c r="AX8" s="21"/>
      <c r="AY8" s="21"/>
      <c r="AZ8" s="21"/>
      <c r="BA8" s="21"/>
      <c r="BB8" s="21"/>
      <c r="BC8" s="21"/>
      <c r="BD8" s="21"/>
      <c r="BE8" s="21"/>
      <c r="BF8" s="21"/>
    </row>
    <row r="9" spans="1:77" hidden="1" x14ac:dyDescent="0.2"/>
    <row r="10" spans="1:77" ht="15.75" customHeight="1" x14ac:dyDescent="0.2">
      <c r="A10" s="134" t="s">
        <v>21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I10" s="134"/>
      <c r="BJ10" s="134"/>
      <c r="BK10" s="134"/>
      <c r="BL10" s="134"/>
    </row>
    <row r="11" spans="1:77" ht="22.35" customHeight="1" x14ac:dyDescent="0.2">
      <c r="A11" s="134" t="s">
        <v>83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</row>
    <row r="12" spans="1:77" ht="6" customHeight="1" x14ac:dyDescent="0.2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</row>
    <row r="13" spans="1:77" customFormat="1" ht="14.25" customHeight="1" x14ac:dyDescent="0.2">
      <c r="A13" s="23" t="s">
        <v>53</v>
      </c>
      <c r="B13" s="82" t="s">
        <v>76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32"/>
      <c r="N13" s="132" t="s">
        <v>77</v>
      </c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33"/>
      <c r="AU13" s="82" t="s">
        <v>81</v>
      </c>
      <c r="AV13" s="83"/>
      <c r="AW13" s="83"/>
      <c r="AX13" s="83"/>
      <c r="AY13" s="83"/>
      <c r="AZ13" s="83"/>
      <c r="BA13" s="83"/>
      <c r="BB13" s="8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ht="24" customHeight="1" x14ac:dyDescent="0.2">
      <c r="A14" s="31"/>
      <c r="B14" s="86" t="s">
        <v>56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31"/>
      <c r="N14" s="133" t="s">
        <v>62</v>
      </c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31"/>
      <c r="AU14" s="86" t="s">
        <v>55</v>
      </c>
      <c r="AV14" s="86"/>
      <c r="AW14" s="86"/>
      <c r="AX14" s="86"/>
      <c r="AY14" s="86"/>
      <c r="AZ14" s="86"/>
      <c r="BA14" s="86"/>
      <c r="BB14" s="86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</row>
    <row r="15" spans="1:77" customFormat="1" x14ac:dyDescent="0.2">
      <c r="BE15" s="27"/>
      <c r="BF15" s="27"/>
      <c r="BG15" s="27"/>
      <c r="BH15" s="27"/>
      <c r="BI15" s="27"/>
      <c r="BJ15" s="27"/>
      <c r="BK15" s="27"/>
      <c r="BL15" s="27"/>
    </row>
    <row r="16" spans="1:77" customFormat="1" ht="13.7" customHeight="1" x14ac:dyDescent="0.2">
      <c r="A16" s="34" t="s">
        <v>4</v>
      </c>
      <c r="B16" s="82" t="s">
        <v>86</v>
      </c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32"/>
      <c r="N16" s="84" t="s">
        <v>77</v>
      </c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33"/>
      <c r="AU16" s="82" t="s">
        <v>81</v>
      </c>
      <c r="AV16" s="83"/>
      <c r="AW16" s="83"/>
      <c r="AX16" s="83"/>
      <c r="AY16" s="83"/>
      <c r="AZ16" s="83"/>
      <c r="BA16" s="83"/>
      <c r="BB16" s="83"/>
      <c r="BC16" s="24"/>
      <c r="BD16" s="24"/>
      <c r="BE16" s="24"/>
      <c r="BF16" s="24"/>
      <c r="BG16" s="24"/>
      <c r="BH16" s="24"/>
      <c r="BI16" s="24"/>
      <c r="BJ16" s="24"/>
      <c r="BK16" s="24"/>
      <c r="BL16" s="25"/>
      <c r="BM16" s="28"/>
      <c r="BN16" s="28"/>
      <c r="BO16" s="28"/>
      <c r="BP16" s="24"/>
      <c r="BQ16" s="24"/>
      <c r="BR16" s="24"/>
      <c r="BS16" s="24"/>
      <c r="BT16" s="24"/>
      <c r="BU16" s="24"/>
      <c r="BV16" s="24"/>
      <c r="BW16" s="24"/>
    </row>
    <row r="17" spans="1:79" customFormat="1" ht="24" customHeight="1" x14ac:dyDescent="0.2">
      <c r="A17" s="30"/>
      <c r="B17" s="86" t="s">
        <v>56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31"/>
      <c r="N17" s="133" t="s">
        <v>61</v>
      </c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31"/>
      <c r="AU17" s="86" t="s">
        <v>55</v>
      </c>
      <c r="AV17" s="86"/>
      <c r="AW17" s="86"/>
      <c r="AX17" s="86"/>
      <c r="AY17" s="86"/>
      <c r="AZ17" s="86"/>
      <c r="BA17" s="86"/>
      <c r="BB17" s="86"/>
      <c r="BC17" s="26"/>
      <c r="BD17" s="26"/>
      <c r="BE17" s="26"/>
      <c r="BF17" s="26"/>
      <c r="BG17" s="26"/>
      <c r="BH17" s="26"/>
      <c r="BI17" s="26"/>
      <c r="BJ17" s="26"/>
      <c r="BK17" s="29"/>
      <c r="BL17" s="26"/>
      <c r="BM17" s="28"/>
      <c r="BN17" s="28"/>
      <c r="BO17" s="28"/>
      <c r="BP17" s="26"/>
      <c r="BQ17" s="26"/>
      <c r="BR17" s="26"/>
      <c r="BS17" s="26"/>
      <c r="BT17" s="26"/>
      <c r="BU17" s="26"/>
      <c r="BV17" s="26"/>
      <c r="BW17" s="26"/>
    </row>
    <row r="18" spans="1:79" customFormat="1" x14ac:dyDescent="0.2"/>
    <row r="19" spans="1:79" s="48" customFormat="1" ht="33.6" customHeight="1" x14ac:dyDescent="0.2">
      <c r="A19" s="47" t="s">
        <v>54</v>
      </c>
      <c r="B19" s="110" t="s">
        <v>84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N19" s="110" t="s">
        <v>87</v>
      </c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49"/>
      <c r="AA19" s="110" t="s">
        <v>88</v>
      </c>
      <c r="AB19" s="111"/>
      <c r="AC19" s="111"/>
      <c r="AD19" s="111"/>
      <c r="AE19" s="111"/>
      <c r="AF19" s="111"/>
      <c r="AG19" s="111"/>
      <c r="AH19" s="111"/>
      <c r="AI19" s="111"/>
      <c r="AJ19" s="49"/>
      <c r="AK19" s="143" t="s">
        <v>85</v>
      </c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49"/>
      <c r="BE19" s="110" t="s">
        <v>82</v>
      </c>
      <c r="BF19" s="111"/>
      <c r="BG19" s="111"/>
      <c r="BH19" s="111"/>
      <c r="BI19" s="111"/>
      <c r="BJ19" s="111"/>
      <c r="BK19" s="111"/>
      <c r="BL19" s="111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</row>
    <row r="20" spans="1:79" customFormat="1" ht="25.5" customHeight="1" x14ac:dyDescent="0.2">
      <c r="B20" s="86" t="s">
        <v>56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N20" s="86" t="s">
        <v>57</v>
      </c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26"/>
      <c r="AA20" s="146" t="s">
        <v>58</v>
      </c>
      <c r="AB20" s="146"/>
      <c r="AC20" s="146"/>
      <c r="AD20" s="146"/>
      <c r="AE20" s="146"/>
      <c r="AF20" s="146"/>
      <c r="AG20" s="146"/>
      <c r="AH20" s="146"/>
      <c r="AI20" s="146"/>
      <c r="AJ20" s="26"/>
      <c r="AK20" s="145" t="s">
        <v>59</v>
      </c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26"/>
      <c r="BE20" s="86" t="s">
        <v>60</v>
      </c>
      <c r="BF20" s="86"/>
      <c r="BG20" s="86"/>
      <c r="BH20" s="86"/>
      <c r="BI20" s="86"/>
      <c r="BJ20" s="86"/>
      <c r="BK20" s="86"/>
      <c r="BL20" s="8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7" t="s">
        <v>50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8">
        <f>AS22</f>
        <v>1894086</v>
      </c>
      <c r="V22" s="118"/>
      <c r="W22" s="118"/>
      <c r="X22" s="118"/>
      <c r="Y22" s="118"/>
      <c r="Z22" s="118"/>
      <c r="AA22" s="118"/>
      <c r="AB22" s="118"/>
      <c r="AC22" s="118"/>
      <c r="AD22" s="118"/>
      <c r="AE22" s="127" t="s">
        <v>51</v>
      </c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18">
        <f>1968927+159-75000</f>
        <v>1894086</v>
      </c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9" t="s">
        <v>23</v>
      </c>
      <c r="BE22" s="119"/>
      <c r="BF22" s="119"/>
      <c r="BG22" s="119"/>
      <c r="BH22" s="119"/>
      <c r="BI22" s="119"/>
      <c r="BJ22" s="119"/>
      <c r="BK22" s="119"/>
      <c r="BL22" s="119"/>
    </row>
    <row r="23" spans="1:79" ht="24.95" customHeight="1" x14ac:dyDescent="0.2">
      <c r="A23" s="119" t="s">
        <v>22</v>
      </c>
      <c r="B23" s="119"/>
      <c r="C23" s="119"/>
      <c r="D23" s="119"/>
      <c r="E23" s="119"/>
      <c r="F23" s="119"/>
      <c r="G23" s="119"/>
      <c r="H23" s="119"/>
      <c r="I23" s="118">
        <v>0</v>
      </c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9" t="s">
        <v>24</v>
      </c>
      <c r="U23" s="119"/>
      <c r="V23" s="119"/>
      <c r="W23" s="119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1"/>
      <c r="BE23" s="11"/>
      <c r="BF23" s="11"/>
      <c r="BG23" s="11"/>
      <c r="BH23" s="11"/>
      <c r="BI23" s="11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7"/>
      <c r="U24" s="7"/>
      <c r="V24" s="7"/>
      <c r="W24" s="7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1"/>
      <c r="BE24" s="11"/>
      <c r="BF24" s="11"/>
      <c r="BG24" s="11"/>
      <c r="BH24" s="11"/>
      <c r="BI24" s="11"/>
      <c r="BJ24" s="8"/>
      <c r="BK24" s="8"/>
      <c r="BL24" s="8"/>
    </row>
    <row r="25" spans="1:79" ht="15.75" customHeight="1" x14ac:dyDescent="0.2">
      <c r="A25" s="126" t="s">
        <v>37</v>
      </c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</row>
    <row r="26" spans="1:79" ht="78.95" customHeight="1" x14ac:dyDescent="0.2">
      <c r="A26" s="87" t="s">
        <v>113</v>
      </c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1"/>
      <c r="BI26" s="131"/>
      <c r="BJ26" s="131"/>
      <c r="BK26" s="131"/>
      <c r="BL26" s="131"/>
    </row>
    <row r="27" spans="1:79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 x14ac:dyDescent="0.2">
      <c r="A28" s="119" t="s">
        <v>36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19"/>
      <c r="AX28" s="119"/>
      <c r="AY28" s="119"/>
      <c r="AZ28" s="119"/>
      <c r="BA28" s="119"/>
      <c r="BB28" s="119"/>
      <c r="BC28" s="119"/>
      <c r="BD28" s="119"/>
      <c r="BE28" s="119"/>
      <c r="BF28" s="119"/>
      <c r="BG28" s="119"/>
      <c r="BH28" s="119"/>
      <c r="BI28" s="119"/>
      <c r="BJ28" s="119"/>
      <c r="BK28" s="119"/>
      <c r="BL28" s="119"/>
    </row>
    <row r="29" spans="1:79" ht="27.75" customHeight="1" x14ac:dyDescent="0.2">
      <c r="A29" s="124" t="s">
        <v>28</v>
      </c>
      <c r="B29" s="124"/>
      <c r="C29" s="124"/>
      <c r="D29" s="124"/>
      <c r="E29" s="124"/>
      <c r="F29" s="124"/>
      <c r="G29" s="120" t="s">
        <v>40</v>
      </c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2"/>
    </row>
    <row r="30" spans="1:79" ht="15.75" hidden="1" x14ac:dyDescent="0.2">
      <c r="A30" s="115">
        <v>1</v>
      </c>
      <c r="B30" s="115"/>
      <c r="C30" s="115"/>
      <c r="D30" s="115"/>
      <c r="E30" s="115"/>
      <c r="F30" s="115"/>
      <c r="G30" s="120">
        <v>2</v>
      </c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2"/>
    </row>
    <row r="31" spans="1:79" ht="10.5" hidden="1" customHeight="1" x14ac:dyDescent="0.2">
      <c r="A31" s="69" t="s">
        <v>33</v>
      </c>
      <c r="B31" s="69"/>
      <c r="C31" s="69"/>
      <c r="D31" s="69"/>
      <c r="E31" s="69"/>
      <c r="F31" s="69"/>
      <c r="G31" s="128" t="s">
        <v>7</v>
      </c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  <c r="AN31" s="129"/>
      <c r="AO31" s="129"/>
      <c r="AP31" s="129"/>
      <c r="AQ31" s="129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  <c r="BC31" s="129"/>
      <c r="BD31" s="129"/>
      <c r="BE31" s="129"/>
      <c r="BF31" s="129"/>
      <c r="BG31" s="129"/>
      <c r="BH31" s="129"/>
      <c r="BI31" s="129"/>
      <c r="BJ31" s="129"/>
      <c r="BK31" s="129"/>
      <c r="BL31" s="130"/>
      <c r="CA31" s="1" t="s">
        <v>49</v>
      </c>
    </row>
    <row r="32" spans="1:79" ht="22.7" customHeight="1" x14ac:dyDescent="0.2">
      <c r="A32" s="69">
        <v>1</v>
      </c>
      <c r="B32" s="69"/>
      <c r="C32" s="69"/>
      <c r="D32" s="69"/>
      <c r="E32" s="69"/>
      <c r="F32" s="69"/>
      <c r="G32" s="112" t="s">
        <v>89</v>
      </c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/>
      <c r="BH32" s="113"/>
      <c r="BI32" s="113"/>
      <c r="BJ32" s="113"/>
      <c r="BK32" s="113"/>
      <c r="BL32" s="114"/>
      <c r="CA32" s="1" t="s">
        <v>48</v>
      </c>
    </row>
    <row r="33" spans="1:79" ht="12.75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</row>
    <row r="34" spans="1:79" ht="15.95" customHeight="1" x14ac:dyDescent="0.2">
      <c r="A34" s="119" t="s">
        <v>38</v>
      </c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19"/>
      <c r="BI34" s="119"/>
      <c r="BJ34" s="119"/>
      <c r="BK34" s="119"/>
      <c r="BL34" s="119"/>
    </row>
    <row r="35" spans="1:79" ht="22.35" customHeight="1" x14ac:dyDescent="0.2">
      <c r="A35" s="67" t="s">
        <v>75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3"/>
      <c r="BF35" s="123"/>
      <c r="BG35" s="123"/>
      <c r="BH35" s="123"/>
      <c r="BI35" s="123"/>
      <c r="BJ35" s="123"/>
      <c r="BK35" s="123"/>
      <c r="BL35" s="123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79" ht="15.75" customHeight="1" x14ac:dyDescent="0.2">
      <c r="A37" s="119" t="s">
        <v>39</v>
      </c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19"/>
      <c r="BC37" s="119"/>
      <c r="BD37" s="119"/>
      <c r="BE37" s="119"/>
      <c r="BF37" s="119"/>
      <c r="BG37" s="119"/>
      <c r="BH37" s="119"/>
      <c r="BI37" s="119"/>
      <c r="BJ37" s="119"/>
      <c r="BK37" s="119"/>
      <c r="BL37" s="119"/>
    </row>
    <row r="38" spans="1:79" ht="27.75" customHeight="1" x14ac:dyDescent="0.2">
      <c r="A38" s="124" t="s">
        <v>28</v>
      </c>
      <c r="B38" s="124"/>
      <c r="C38" s="124"/>
      <c r="D38" s="124"/>
      <c r="E38" s="124"/>
      <c r="F38" s="124"/>
      <c r="G38" s="120" t="s">
        <v>25</v>
      </c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2"/>
    </row>
    <row r="39" spans="1:79" ht="15.75" hidden="1" x14ac:dyDescent="0.2">
      <c r="A39" s="115">
        <v>1</v>
      </c>
      <c r="B39" s="115"/>
      <c r="C39" s="115"/>
      <c r="D39" s="115"/>
      <c r="E39" s="115"/>
      <c r="F39" s="115"/>
      <c r="G39" s="120">
        <v>2</v>
      </c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2"/>
    </row>
    <row r="40" spans="1:79" ht="10.5" hidden="1" customHeight="1" x14ac:dyDescent="0.2">
      <c r="A40" s="69" t="s">
        <v>6</v>
      </c>
      <c r="B40" s="69"/>
      <c r="C40" s="69"/>
      <c r="D40" s="69"/>
      <c r="E40" s="69"/>
      <c r="F40" s="69"/>
      <c r="G40" s="128" t="s">
        <v>7</v>
      </c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29"/>
      <c r="AK40" s="129"/>
      <c r="AL40" s="129"/>
      <c r="AM40" s="129"/>
      <c r="AN40" s="129"/>
      <c r="AO40" s="129"/>
      <c r="AP40" s="129"/>
      <c r="AQ40" s="129"/>
      <c r="AR40" s="129"/>
      <c r="AS40" s="129"/>
      <c r="AT40" s="129"/>
      <c r="AU40" s="129"/>
      <c r="AV40" s="129"/>
      <c r="AW40" s="129"/>
      <c r="AX40" s="129"/>
      <c r="AY40" s="129"/>
      <c r="AZ40" s="129"/>
      <c r="BA40" s="129"/>
      <c r="BB40" s="129"/>
      <c r="BC40" s="129"/>
      <c r="BD40" s="129"/>
      <c r="BE40" s="129"/>
      <c r="BF40" s="129"/>
      <c r="BG40" s="129"/>
      <c r="BH40" s="129"/>
      <c r="BI40" s="129"/>
      <c r="BJ40" s="129"/>
      <c r="BK40" s="129"/>
      <c r="BL40" s="130"/>
      <c r="CA40" s="1" t="s">
        <v>11</v>
      </c>
    </row>
    <row r="41" spans="1:79" ht="25.35" customHeight="1" x14ac:dyDescent="0.2">
      <c r="A41" s="69">
        <v>1</v>
      </c>
      <c r="B41" s="69"/>
      <c r="C41" s="69"/>
      <c r="D41" s="69"/>
      <c r="E41" s="69"/>
      <c r="F41" s="69"/>
      <c r="G41" s="112" t="s">
        <v>115</v>
      </c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  <c r="AV41" s="113"/>
      <c r="AW41" s="113"/>
      <c r="AX41" s="113"/>
      <c r="AY41" s="113"/>
      <c r="AZ41" s="113"/>
      <c r="BA41" s="113"/>
      <c r="BB41" s="113"/>
      <c r="BC41" s="113"/>
      <c r="BD41" s="113"/>
      <c r="BE41" s="113"/>
      <c r="BF41" s="113"/>
      <c r="BG41" s="113"/>
      <c r="BH41" s="113"/>
      <c r="BI41" s="113"/>
      <c r="BJ41" s="113"/>
      <c r="BK41" s="113"/>
      <c r="BL41" s="114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119" t="s">
        <v>41</v>
      </c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119"/>
      <c r="AV43" s="119"/>
      <c r="AW43" s="119"/>
      <c r="AX43" s="119"/>
      <c r="AY43" s="119"/>
      <c r="AZ43" s="119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" customHeight="1" x14ac:dyDescent="0.2">
      <c r="A44" s="116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20"/>
      <c r="BB44" s="20"/>
      <c r="BC44" s="20"/>
      <c r="BD44" s="20"/>
      <c r="BE44" s="20"/>
      <c r="BF44" s="20"/>
      <c r="BG44" s="20"/>
      <c r="BH44" s="20"/>
      <c r="BI44" s="6"/>
      <c r="BJ44" s="6"/>
      <c r="BK44" s="6"/>
      <c r="BL44" s="6"/>
    </row>
    <row r="45" spans="1:79" ht="15.95" customHeight="1" x14ac:dyDescent="0.2">
      <c r="A45" s="115" t="s">
        <v>28</v>
      </c>
      <c r="B45" s="115"/>
      <c r="C45" s="115"/>
      <c r="D45" s="98" t="s">
        <v>26</v>
      </c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100"/>
      <c r="AC45" s="115" t="s">
        <v>29</v>
      </c>
      <c r="AD45" s="115"/>
      <c r="AE45" s="115"/>
      <c r="AF45" s="115"/>
      <c r="AG45" s="115"/>
      <c r="AH45" s="115"/>
      <c r="AI45" s="115"/>
      <c r="AJ45" s="115"/>
      <c r="AK45" s="115" t="s">
        <v>30</v>
      </c>
      <c r="AL45" s="115"/>
      <c r="AM45" s="115"/>
      <c r="AN45" s="115"/>
      <c r="AO45" s="115"/>
      <c r="AP45" s="115"/>
      <c r="AQ45" s="115"/>
      <c r="AR45" s="115"/>
      <c r="AS45" s="115" t="s">
        <v>27</v>
      </c>
      <c r="AT45" s="115"/>
      <c r="AU45" s="115"/>
      <c r="AV45" s="115"/>
      <c r="AW45" s="115"/>
      <c r="AX45" s="115"/>
      <c r="AY45" s="115"/>
      <c r="AZ45" s="115"/>
      <c r="BA45" s="16"/>
      <c r="BB45" s="16"/>
      <c r="BC45" s="16"/>
      <c r="BD45" s="16"/>
      <c r="BE45" s="16"/>
      <c r="BF45" s="16"/>
      <c r="BG45" s="16"/>
      <c r="BH45" s="16"/>
    </row>
    <row r="46" spans="1:79" ht="29.1" customHeight="1" x14ac:dyDescent="0.2">
      <c r="A46" s="115"/>
      <c r="B46" s="115"/>
      <c r="C46" s="115"/>
      <c r="D46" s="101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3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6"/>
      <c r="BB46" s="16"/>
      <c r="BC46" s="16"/>
      <c r="BD46" s="16"/>
      <c r="BE46" s="16"/>
      <c r="BF46" s="16"/>
      <c r="BG46" s="16"/>
      <c r="BH46" s="16"/>
    </row>
    <row r="47" spans="1:79" x14ac:dyDescent="0.2">
      <c r="A47" s="69">
        <v>1</v>
      </c>
      <c r="B47" s="69"/>
      <c r="C47" s="69"/>
      <c r="D47" s="104">
        <v>2</v>
      </c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6"/>
      <c r="AC47" s="69">
        <v>3</v>
      </c>
      <c r="AD47" s="69"/>
      <c r="AE47" s="69"/>
      <c r="AF47" s="69"/>
      <c r="AG47" s="69"/>
      <c r="AH47" s="69"/>
      <c r="AI47" s="69"/>
      <c r="AJ47" s="69"/>
      <c r="AK47" s="69">
        <v>4</v>
      </c>
      <c r="AL47" s="69"/>
      <c r="AM47" s="69"/>
      <c r="AN47" s="69"/>
      <c r="AO47" s="69"/>
      <c r="AP47" s="69"/>
      <c r="AQ47" s="69"/>
      <c r="AR47" s="69"/>
      <c r="AS47" s="69">
        <v>5</v>
      </c>
      <c r="AT47" s="69"/>
      <c r="AU47" s="69"/>
      <c r="AV47" s="69"/>
      <c r="AW47" s="69"/>
      <c r="AX47" s="69"/>
      <c r="AY47" s="69"/>
      <c r="AZ47" s="69"/>
      <c r="BA47" s="44"/>
      <c r="BB47" s="44"/>
      <c r="BC47" s="44"/>
      <c r="BD47" s="44"/>
      <c r="BE47" s="44"/>
      <c r="BF47" s="44"/>
      <c r="BG47" s="44"/>
      <c r="BH47" s="44"/>
    </row>
    <row r="48" spans="1:79" s="4" customFormat="1" ht="37.35" customHeight="1" x14ac:dyDescent="0.2">
      <c r="A48" s="69">
        <v>1</v>
      </c>
      <c r="B48" s="69"/>
      <c r="C48" s="69"/>
      <c r="D48" s="107" t="s">
        <v>89</v>
      </c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9"/>
      <c r="AC48" s="68">
        <f>AS22</f>
        <v>1894086</v>
      </c>
      <c r="AD48" s="68"/>
      <c r="AE48" s="68"/>
      <c r="AF48" s="68"/>
      <c r="AG48" s="68"/>
      <c r="AH48" s="68"/>
      <c r="AI48" s="68"/>
      <c r="AJ48" s="68"/>
      <c r="AK48" s="68">
        <v>0</v>
      </c>
      <c r="AL48" s="68"/>
      <c r="AM48" s="68"/>
      <c r="AN48" s="68"/>
      <c r="AO48" s="68"/>
      <c r="AP48" s="68"/>
      <c r="AQ48" s="68"/>
      <c r="AR48" s="68"/>
      <c r="AS48" s="68">
        <f>AC48</f>
        <v>1894086</v>
      </c>
      <c r="AT48" s="68"/>
      <c r="AU48" s="68"/>
      <c r="AV48" s="68"/>
      <c r="AW48" s="68"/>
      <c r="AX48" s="68"/>
      <c r="AY48" s="68"/>
      <c r="AZ48" s="68"/>
      <c r="BA48" s="17"/>
      <c r="BB48" s="18"/>
      <c r="BC48" s="18"/>
      <c r="BD48" s="18"/>
      <c r="BE48" s="18"/>
      <c r="BF48" s="18"/>
      <c r="BG48" s="18"/>
      <c r="BH48" s="18"/>
      <c r="CA48" s="4" t="s">
        <v>13</v>
      </c>
    </row>
    <row r="49" spans="1:79" ht="34.35" hidden="1" customHeight="1" x14ac:dyDescent="0.2">
      <c r="A49" s="69">
        <v>2</v>
      </c>
      <c r="B49" s="69"/>
      <c r="C49" s="69"/>
      <c r="D49" s="112" t="s">
        <v>90</v>
      </c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6"/>
      <c r="AC49" s="68">
        <v>98072</v>
      </c>
      <c r="AD49" s="68"/>
      <c r="AE49" s="68"/>
      <c r="AF49" s="68"/>
      <c r="AG49" s="68"/>
      <c r="AH49" s="68"/>
      <c r="AI49" s="68"/>
      <c r="AJ49" s="68"/>
      <c r="AK49" s="68">
        <v>0</v>
      </c>
      <c r="AL49" s="68"/>
      <c r="AM49" s="68"/>
      <c r="AN49" s="68"/>
      <c r="AO49" s="68"/>
      <c r="AP49" s="68"/>
      <c r="AQ49" s="68"/>
      <c r="AR49" s="68"/>
      <c r="AS49" s="68">
        <f>AC49+AK49</f>
        <v>98072</v>
      </c>
      <c r="AT49" s="68"/>
      <c r="AU49" s="68"/>
      <c r="AV49" s="68"/>
      <c r="AW49" s="68"/>
      <c r="AX49" s="68"/>
      <c r="AY49" s="68"/>
      <c r="AZ49" s="68"/>
      <c r="BA49" s="19"/>
      <c r="BB49" s="19"/>
      <c r="BC49" s="19"/>
      <c r="BD49" s="19"/>
      <c r="BE49" s="19"/>
      <c r="BF49" s="19"/>
      <c r="BG49" s="19"/>
      <c r="BH49" s="19"/>
      <c r="CA49" s="1" t="s">
        <v>14</v>
      </c>
    </row>
    <row r="50" spans="1:79" s="4" customFormat="1" ht="19.350000000000001" customHeight="1" x14ac:dyDescent="0.2">
      <c r="A50" s="89"/>
      <c r="B50" s="89"/>
      <c r="C50" s="89"/>
      <c r="D50" s="163" t="s">
        <v>64</v>
      </c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5"/>
      <c r="AC50" s="158">
        <f>AC48</f>
        <v>1894086</v>
      </c>
      <c r="AD50" s="158"/>
      <c r="AE50" s="158"/>
      <c r="AF50" s="158"/>
      <c r="AG50" s="158"/>
      <c r="AH50" s="158"/>
      <c r="AI50" s="158"/>
      <c r="AJ50" s="158"/>
      <c r="AK50" s="158">
        <v>0</v>
      </c>
      <c r="AL50" s="158"/>
      <c r="AM50" s="158"/>
      <c r="AN50" s="158"/>
      <c r="AO50" s="158"/>
      <c r="AP50" s="158"/>
      <c r="AQ50" s="158"/>
      <c r="AR50" s="158"/>
      <c r="AS50" s="158">
        <f>AC50+AK50</f>
        <v>1894086</v>
      </c>
      <c r="AT50" s="158"/>
      <c r="AU50" s="158"/>
      <c r="AV50" s="158"/>
      <c r="AW50" s="158"/>
      <c r="AX50" s="158"/>
      <c r="AY50" s="158"/>
      <c r="AZ50" s="158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126" t="s">
        <v>42</v>
      </c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/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/>
      <c r="BH52" s="126"/>
      <c r="BI52" s="126"/>
      <c r="BJ52" s="126"/>
      <c r="BK52" s="126"/>
      <c r="BL52" s="126"/>
    </row>
    <row r="53" spans="1:79" ht="15" customHeight="1" x14ac:dyDescent="0.2">
      <c r="A53" s="116"/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115" t="s">
        <v>28</v>
      </c>
      <c r="B54" s="115"/>
      <c r="C54" s="115"/>
      <c r="D54" s="98" t="s">
        <v>34</v>
      </c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100"/>
      <c r="AB54" s="115" t="s">
        <v>29</v>
      </c>
      <c r="AC54" s="115"/>
      <c r="AD54" s="115"/>
      <c r="AE54" s="115"/>
      <c r="AF54" s="115"/>
      <c r="AG54" s="115"/>
      <c r="AH54" s="115"/>
      <c r="AI54" s="115"/>
      <c r="AJ54" s="115" t="s">
        <v>30</v>
      </c>
      <c r="AK54" s="115"/>
      <c r="AL54" s="115"/>
      <c r="AM54" s="115"/>
      <c r="AN54" s="115"/>
      <c r="AO54" s="115"/>
      <c r="AP54" s="115"/>
      <c r="AQ54" s="115"/>
      <c r="AR54" s="115" t="s">
        <v>27</v>
      </c>
      <c r="AS54" s="115"/>
      <c r="AT54" s="115"/>
      <c r="AU54" s="115"/>
      <c r="AV54" s="115"/>
      <c r="AW54" s="115"/>
      <c r="AX54" s="115"/>
      <c r="AY54" s="115"/>
    </row>
    <row r="55" spans="1:79" ht="29.1" customHeight="1" x14ac:dyDescent="0.2">
      <c r="A55" s="115"/>
      <c r="B55" s="115"/>
      <c r="C55" s="115"/>
      <c r="D55" s="101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3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  <c r="AT55" s="115"/>
      <c r="AU55" s="115"/>
      <c r="AV55" s="115"/>
      <c r="AW55" s="115"/>
      <c r="AX55" s="115"/>
      <c r="AY55" s="115"/>
    </row>
    <row r="56" spans="1:79" ht="15.75" customHeight="1" x14ac:dyDescent="0.2">
      <c r="A56" s="69">
        <v>1</v>
      </c>
      <c r="B56" s="69"/>
      <c r="C56" s="69"/>
      <c r="D56" s="104">
        <v>2</v>
      </c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6"/>
      <c r="AB56" s="69">
        <v>3</v>
      </c>
      <c r="AC56" s="69"/>
      <c r="AD56" s="69"/>
      <c r="AE56" s="69"/>
      <c r="AF56" s="69"/>
      <c r="AG56" s="69"/>
      <c r="AH56" s="69"/>
      <c r="AI56" s="69"/>
      <c r="AJ56" s="69">
        <v>4</v>
      </c>
      <c r="AK56" s="69"/>
      <c r="AL56" s="69"/>
      <c r="AM56" s="69"/>
      <c r="AN56" s="69"/>
      <c r="AO56" s="69"/>
      <c r="AP56" s="69"/>
      <c r="AQ56" s="69"/>
      <c r="AR56" s="69">
        <v>5</v>
      </c>
      <c r="AS56" s="69"/>
      <c r="AT56" s="69"/>
      <c r="AU56" s="69"/>
      <c r="AV56" s="69"/>
      <c r="AW56" s="69"/>
      <c r="AX56" s="69"/>
      <c r="AY56" s="69"/>
    </row>
    <row r="57" spans="1:79" ht="12.75" hidden="1" customHeight="1" x14ac:dyDescent="0.2">
      <c r="A57" s="69" t="s">
        <v>6</v>
      </c>
      <c r="B57" s="69"/>
      <c r="C57" s="69"/>
      <c r="D57" s="128" t="s">
        <v>7</v>
      </c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30"/>
      <c r="AB57" s="88" t="s">
        <v>8</v>
      </c>
      <c r="AC57" s="88"/>
      <c r="AD57" s="88"/>
      <c r="AE57" s="88"/>
      <c r="AF57" s="88"/>
      <c r="AG57" s="88"/>
      <c r="AH57" s="88"/>
      <c r="AI57" s="88"/>
      <c r="AJ57" s="88" t="s">
        <v>9</v>
      </c>
      <c r="AK57" s="88"/>
      <c r="AL57" s="88"/>
      <c r="AM57" s="88"/>
      <c r="AN57" s="88"/>
      <c r="AO57" s="88"/>
      <c r="AP57" s="88"/>
      <c r="AQ57" s="88"/>
      <c r="AR57" s="88" t="s">
        <v>10</v>
      </c>
      <c r="AS57" s="88"/>
      <c r="AT57" s="88"/>
      <c r="AU57" s="88"/>
      <c r="AV57" s="88"/>
      <c r="AW57" s="88"/>
      <c r="AX57" s="88"/>
      <c r="AY57" s="88"/>
      <c r="CA57" s="1" t="s">
        <v>15</v>
      </c>
    </row>
    <row r="58" spans="1:79" ht="51" customHeight="1" x14ac:dyDescent="0.2">
      <c r="A58" s="69">
        <v>1</v>
      </c>
      <c r="B58" s="69"/>
      <c r="C58" s="69"/>
      <c r="D58" s="52" t="s">
        <v>104</v>
      </c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1"/>
      <c r="AB58" s="68">
        <f>AC50</f>
        <v>1894086</v>
      </c>
      <c r="AC58" s="68"/>
      <c r="AD58" s="68"/>
      <c r="AE58" s="68"/>
      <c r="AF58" s="68"/>
      <c r="AG58" s="68"/>
      <c r="AH58" s="68"/>
      <c r="AI58" s="68"/>
      <c r="AJ58" s="68">
        <v>0</v>
      </c>
      <c r="AK58" s="68"/>
      <c r="AL58" s="68"/>
      <c r="AM58" s="68"/>
      <c r="AN58" s="68"/>
      <c r="AO58" s="68"/>
      <c r="AP58" s="68"/>
      <c r="AQ58" s="68"/>
      <c r="AR58" s="68">
        <f>AB58+AJ58</f>
        <v>1894086</v>
      </c>
      <c r="AS58" s="68"/>
      <c r="AT58" s="68"/>
      <c r="AU58" s="68"/>
      <c r="AV58" s="68"/>
      <c r="AW58" s="68"/>
      <c r="AX58" s="68"/>
      <c r="AY58" s="68"/>
      <c r="CA58" s="1" t="s">
        <v>16</v>
      </c>
    </row>
    <row r="59" spans="1:79" s="4" customFormat="1" ht="17.45" customHeight="1" x14ac:dyDescent="0.2">
      <c r="A59" s="89"/>
      <c r="B59" s="89"/>
      <c r="C59" s="89"/>
      <c r="D59" s="95" t="s">
        <v>27</v>
      </c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7"/>
      <c r="AB59" s="158">
        <f>AB58</f>
        <v>1894086</v>
      </c>
      <c r="AC59" s="158"/>
      <c r="AD59" s="158"/>
      <c r="AE59" s="158"/>
      <c r="AF59" s="158"/>
      <c r="AG59" s="158"/>
      <c r="AH59" s="158"/>
      <c r="AI59" s="158"/>
      <c r="AJ59" s="158">
        <v>0</v>
      </c>
      <c r="AK59" s="158"/>
      <c r="AL59" s="158"/>
      <c r="AM59" s="158"/>
      <c r="AN59" s="158"/>
      <c r="AO59" s="158"/>
      <c r="AP59" s="158"/>
      <c r="AQ59" s="158"/>
      <c r="AR59" s="158">
        <f>AB59+AJ59</f>
        <v>1894086</v>
      </c>
      <c r="AS59" s="158"/>
      <c r="AT59" s="158"/>
      <c r="AU59" s="158"/>
      <c r="AV59" s="158"/>
      <c r="AW59" s="158"/>
      <c r="AX59" s="158"/>
      <c r="AY59" s="158"/>
    </row>
    <row r="61" spans="1:79" ht="15.75" customHeight="1" x14ac:dyDescent="0.2">
      <c r="A61" s="119" t="s">
        <v>43</v>
      </c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  <c r="AH61" s="119"/>
      <c r="AI61" s="119"/>
      <c r="AJ61" s="119"/>
      <c r="AK61" s="119"/>
      <c r="AL61" s="119"/>
      <c r="AM61" s="119"/>
      <c r="AN61" s="119"/>
      <c r="AO61" s="119"/>
      <c r="AP61" s="119"/>
      <c r="AQ61" s="119"/>
      <c r="AR61" s="119"/>
      <c r="AS61" s="119"/>
      <c r="AT61" s="119"/>
      <c r="AU61" s="119"/>
      <c r="AV61" s="119"/>
      <c r="AW61" s="119"/>
      <c r="AX61" s="119"/>
      <c r="AY61" s="119"/>
      <c r="AZ61" s="119"/>
      <c r="BA61" s="119"/>
      <c r="BB61" s="119"/>
      <c r="BC61" s="119"/>
      <c r="BD61" s="119"/>
      <c r="BE61" s="119"/>
      <c r="BF61" s="119"/>
      <c r="BG61" s="119"/>
      <c r="BH61" s="119"/>
      <c r="BI61" s="119"/>
      <c r="BJ61" s="119"/>
      <c r="BK61" s="119"/>
      <c r="BL61" s="119"/>
    </row>
    <row r="62" spans="1:79" ht="30" customHeight="1" x14ac:dyDescent="0.2">
      <c r="A62" s="115" t="s">
        <v>28</v>
      </c>
      <c r="B62" s="115"/>
      <c r="C62" s="115"/>
      <c r="D62" s="115"/>
      <c r="E62" s="115"/>
      <c r="F62" s="115"/>
      <c r="G62" s="150" t="s">
        <v>44</v>
      </c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1"/>
      <c r="U62" s="151"/>
      <c r="V62" s="151"/>
      <c r="W62" s="151"/>
      <c r="X62" s="151"/>
      <c r="Y62" s="152"/>
      <c r="Z62" s="115" t="s">
        <v>2</v>
      </c>
      <c r="AA62" s="115"/>
      <c r="AB62" s="115"/>
      <c r="AC62" s="115"/>
      <c r="AD62" s="115"/>
      <c r="AE62" s="115" t="s">
        <v>1</v>
      </c>
      <c r="AF62" s="115"/>
      <c r="AG62" s="115"/>
      <c r="AH62" s="115"/>
      <c r="AI62" s="115"/>
      <c r="AJ62" s="115"/>
      <c r="AK62" s="115"/>
      <c r="AL62" s="115"/>
      <c r="AM62" s="115"/>
      <c r="AN62" s="115"/>
      <c r="AO62" s="150" t="s">
        <v>29</v>
      </c>
      <c r="AP62" s="151"/>
      <c r="AQ62" s="151"/>
      <c r="AR62" s="151"/>
      <c r="AS62" s="151"/>
      <c r="AT62" s="151"/>
      <c r="AU62" s="151"/>
      <c r="AV62" s="152"/>
      <c r="AW62" s="150" t="s">
        <v>30</v>
      </c>
      <c r="AX62" s="151"/>
      <c r="AY62" s="151"/>
      <c r="AZ62" s="151"/>
      <c r="BA62" s="151"/>
      <c r="BB62" s="151"/>
      <c r="BC62" s="151"/>
      <c r="BD62" s="152"/>
      <c r="BE62" s="150" t="s">
        <v>27</v>
      </c>
      <c r="BF62" s="151"/>
      <c r="BG62" s="151"/>
      <c r="BH62" s="151"/>
      <c r="BI62" s="151"/>
      <c r="BJ62" s="151"/>
      <c r="BK62" s="151"/>
      <c r="BL62" s="152"/>
    </row>
    <row r="63" spans="1:79" ht="15.75" customHeight="1" x14ac:dyDescent="0.2">
      <c r="A63" s="69">
        <v>1</v>
      </c>
      <c r="B63" s="69"/>
      <c r="C63" s="69"/>
      <c r="D63" s="69"/>
      <c r="E63" s="69"/>
      <c r="F63" s="69"/>
      <c r="G63" s="104">
        <v>2</v>
      </c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6"/>
      <c r="Z63" s="69">
        <v>3</v>
      </c>
      <c r="AA63" s="69"/>
      <c r="AB63" s="69"/>
      <c r="AC63" s="69"/>
      <c r="AD63" s="69"/>
      <c r="AE63" s="69">
        <v>4</v>
      </c>
      <c r="AF63" s="69"/>
      <c r="AG63" s="69"/>
      <c r="AH63" s="69"/>
      <c r="AI63" s="69"/>
      <c r="AJ63" s="69"/>
      <c r="AK63" s="69"/>
      <c r="AL63" s="69"/>
      <c r="AM63" s="69"/>
      <c r="AN63" s="69"/>
      <c r="AO63" s="69">
        <v>5</v>
      </c>
      <c r="AP63" s="69"/>
      <c r="AQ63" s="69"/>
      <c r="AR63" s="69"/>
      <c r="AS63" s="69"/>
      <c r="AT63" s="69"/>
      <c r="AU63" s="69"/>
      <c r="AV63" s="69"/>
      <c r="AW63" s="69">
        <v>6</v>
      </c>
      <c r="AX63" s="69"/>
      <c r="AY63" s="69"/>
      <c r="AZ63" s="69"/>
      <c r="BA63" s="69"/>
      <c r="BB63" s="69"/>
      <c r="BC63" s="69"/>
      <c r="BD63" s="69"/>
      <c r="BE63" s="69">
        <v>7</v>
      </c>
      <c r="BF63" s="69"/>
      <c r="BG63" s="69"/>
      <c r="BH63" s="69"/>
      <c r="BI63" s="69"/>
      <c r="BJ63" s="69"/>
      <c r="BK63" s="69"/>
      <c r="BL63" s="69"/>
    </row>
    <row r="64" spans="1:79" ht="12.75" hidden="1" customHeight="1" x14ac:dyDescent="0.2">
      <c r="A64" s="69" t="s">
        <v>33</v>
      </c>
      <c r="B64" s="69"/>
      <c r="C64" s="69"/>
      <c r="D64" s="69"/>
      <c r="E64" s="69"/>
      <c r="F64" s="69"/>
      <c r="G64" s="128" t="s">
        <v>7</v>
      </c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129"/>
      <c r="W64" s="129"/>
      <c r="X64" s="129"/>
      <c r="Y64" s="130"/>
      <c r="Z64" s="69" t="s">
        <v>19</v>
      </c>
      <c r="AA64" s="69"/>
      <c r="AB64" s="69"/>
      <c r="AC64" s="69"/>
      <c r="AD64" s="69"/>
      <c r="AE64" s="159" t="s">
        <v>32</v>
      </c>
      <c r="AF64" s="159"/>
      <c r="AG64" s="159"/>
      <c r="AH64" s="159"/>
      <c r="AI64" s="159"/>
      <c r="AJ64" s="159"/>
      <c r="AK64" s="159"/>
      <c r="AL64" s="159"/>
      <c r="AM64" s="159"/>
      <c r="AN64" s="128"/>
      <c r="AO64" s="88" t="s">
        <v>8</v>
      </c>
      <c r="AP64" s="88"/>
      <c r="AQ64" s="88"/>
      <c r="AR64" s="88"/>
      <c r="AS64" s="88"/>
      <c r="AT64" s="88"/>
      <c r="AU64" s="88"/>
      <c r="AV64" s="88"/>
      <c r="AW64" s="88" t="s">
        <v>31</v>
      </c>
      <c r="AX64" s="88"/>
      <c r="AY64" s="88"/>
      <c r="AZ64" s="88"/>
      <c r="BA64" s="88"/>
      <c r="BB64" s="88"/>
      <c r="BC64" s="88"/>
      <c r="BD64" s="88"/>
      <c r="BE64" s="88" t="s">
        <v>10</v>
      </c>
      <c r="BF64" s="88"/>
      <c r="BG64" s="88"/>
      <c r="BH64" s="88"/>
      <c r="BI64" s="88"/>
      <c r="BJ64" s="88"/>
      <c r="BK64" s="88"/>
      <c r="BL64" s="88"/>
      <c r="CA64" s="1" t="s">
        <v>17</v>
      </c>
    </row>
    <row r="65" spans="1:93" s="4" customFormat="1" ht="12.75" customHeight="1" x14ac:dyDescent="0.2">
      <c r="A65" s="89">
        <v>0</v>
      </c>
      <c r="B65" s="89"/>
      <c r="C65" s="89"/>
      <c r="D65" s="89"/>
      <c r="E65" s="89"/>
      <c r="F65" s="89"/>
      <c r="G65" s="160" t="s">
        <v>65</v>
      </c>
      <c r="H65" s="161"/>
      <c r="I65" s="161"/>
      <c r="J65" s="161"/>
      <c r="K65" s="161"/>
      <c r="L65" s="161"/>
      <c r="M65" s="161"/>
      <c r="N65" s="161"/>
      <c r="O65" s="161"/>
      <c r="P65" s="161"/>
      <c r="Q65" s="161"/>
      <c r="R65" s="161"/>
      <c r="S65" s="161"/>
      <c r="T65" s="161"/>
      <c r="U65" s="161"/>
      <c r="V65" s="161"/>
      <c r="W65" s="161"/>
      <c r="X65" s="161"/>
      <c r="Y65" s="162"/>
      <c r="Z65" s="90"/>
      <c r="AA65" s="90"/>
      <c r="AB65" s="90"/>
      <c r="AC65" s="90"/>
      <c r="AD65" s="90"/>
      <c r="AE65" s="91"/>
      <c r="AF65" s="91"/>
      <c r="AG65" s="91"/>
      <c r="AH65" s="91"/>
      <c r="AI65" s="91"/>
      <c r="AJ65" s="91"/>
      <c r="AK65" s="91"/>
      <c r="AL65" s="91"/>
      <c r="AM65" s="91"/>
      <c r="AN65" s="92"/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0"/>
      <c r="BA65" s="80"/>
      <c r="BB65" s="80"/>
      <c r="BC65" s="80"/>
      <c r="BD65" s="80"/>
      <c r="BE65" s="80"/>
      <c r="BF65" s="80"/>
      <c r="BG65" s="80"/>
      <c r="BH65" s="80"/>
      <c r="BI65" s="80"/>
      <c r="BJ65" s="80"/>
      <c r="BK65" s="80"/>
      <c r="BL65" s="80"/>
      <c r="CA65" s="4" t="s">
        <v>18</v>
      </c>
    </row>
    <row r="66" spans="1:93" s="4" customFormat="1" ht="23.45" customHeight="1" x14ac:dyDescent="0.2">
      <c r="A66" s="104">
        <v>1</v>
      </c>
      <c r="B66" s="105"/>
      <c r="C66" s="105"/>
      <c r="D66" s="105"/>
      <c r="E66" s="105"/>
      <c r="F66" s="106"/>
      <c r="G66" s="52" t="s">
        <v>105</v>
      </c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4"/>
      <c r="Z66" s="55" t="s">
        <v>106</v>
      </c>
      <c r="AA66" s="56"/>
      <c r="AB66" s="56"/>
      <c r="AC66" s="56"/>
      <c r="AD66" s="57"/>
      <c r="AE66" s="55" t="s">
        <v>107</v>
      </c>
      <c r="AF66" s="56"/>
      <c r="AG66" s="56"/>
      <c r="AH66" s="56"/>
      <c r="AI66" s="56"/>
      <c r="AJ66" s="56"/>
      <c r="AK66" s="56"/>
      <c r="AL66" s="56"/>
      <c r="AM66" s="56"/>
      <c r="AN66" s="57"/>
      <c r="AO66" s="58">
        <v>1</v>
      </c>
      <c r="AP66" s="59"/>
      <c r="AQ66" s="59"/>
      <c r="AR66" s="59"/>
      <c r="AS66" s="59"/>
      <c r="AT66" s="59"/>
      <c r="AU66" s="59"/>
      <c r="AV66" s="60"/>
      <c r="AW66" s="58">
        <v>0</v>
      </c>
      <c r="AX66" s="59"/>
      <c r="AY66" s="59"/>
      <c r="AZ66" s="59"/>
      <c r="BA66" s="59"/>
      <c r="BB66" s="59"/>
      <c r="BC66" s="59"/>
      <c r="BD66" s="60"/>
      <c r="BE66" s="58">
        <v>1</v>
      </c>
      <c r="BF66" s="59"/>
      <c r="BG66" s="59"/>
      <c r="BH66" s="59"/>
      <c r="BI66" s="59"/>
      <c r="BJ66" s="59"/>
      <c r="BK66" s="59"/>
      <c r="BL66" s="60"/>
    </row>
    <row r="67" spans="1:93" ht="31.35" customHeight="1" x14ac:dyDescent="0.2">
      <c r="A67" s="69">
        <v>2</v>
      </c>
      <c r="B67" s="69"/>
      <c r="C67" s="69"/>
      <c r="D67" s="69"/>
      <c r="E67" s="69"/>
      <c r="F67" s="69"/>
      <c r="G67" s="52" t="s">
        <v>66</v>
      </c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1"/>
      <c r="Z67" s="61" t="s">
        <v>103</v>
      </c>
      <c r="AA67" s="62"/>
      <c r="AB67" s="62"/>
      <c r="AC67" s="62"/>
      <c r="AD67" s="63"/>
      <c r="AE67" s="61" t="s">
        <v>67</v>
      </c>
      <c r="AF67" s="62"/>
      <c r="AG67" s="62"/>
      <c r="AH67" s="62"/>
      <c r="AI67" s="62"/>
      <c r="AJ67" s="62"/>
      <c r="AK67" s="62"/>
      <c r="AL67" s="62"/>
      <c r="AM67" s="62"/>
      <c r="AN67" s="63"/>
      <c r="AO67" s="68">
        <v>835935</v>
      </c>
      <c r="AP67" s="68"/>
      <c r="AQ67" s="68"/>
      <c r="AR67" s="68"/>
      <c r="AS67" s="68"/>
      <c r="AT67" s="68"/>
      <c r="AU67" s="68"/>
      <c r="AV67" s="68"/>
      <c r="AW67" s="68">
        <v>0</v>
      </c>
      <c r="AX67" s="68"/>
      <c r="AY67" s="68"/>
      <c r="AZ67" s="68"/>
      <c r="BA67" s="68"/>
      <c r="BB67" s="68"/>
      <c r="BC67" s="68"/>
      <c r="BD67" s="68"/>
      <c r="BE67" s="68">
        <f t="shared" ref="BE67:BE74" si="0">AO67+AW67</f>
        <v>835935</v>
      </c>
      <c r="BF67" s="68"/>
      <c r="BG67" s="68"/>
      <c r="BH67" s="68"/>
      <c r="BI67" s="68"/>
      <c r="BJ67" s="68"/>
      <c r="BK67" s="68"/>
      <c r="BL67" s="68"/>
    </row>
    <row r="68" spans="1:93" ht="30" customHeight="1" x14ac:dyDescent="0.2">
      <c r="A68" s="69">
        <v>3</v>
      </c>
      <c r="B68" s="69"/>
      <c r="C68" s="69"/>
      <c r="D68" s="69"/>
      <c r="E68" s="69"/>
      <c r="F68" s="69"/>
      <c r="G68" s="52" t="s">
        <v>68</v>
      </c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1"/>
      <c r="Z68" s="64"/>
      <c r="AA68" s="65"/>
      <c r="AB68" s="65"/>
      <c r="AC68" s="65"/>
      <c r="AD68" s="66"/>
      <c r="AE68" s="64"/>
      <c r="AF68" s="65"/>
      <c r="AG68" s="65"/>
      <c r="AH68" s="65"/>
      <c r="AI68" s="65"/>
      <c r="AJ68" s="65"/>
      <c r="AK68" s="65"/>
      <c r="AL68" s="65"/>
      <c r="AM68" s="65"/>
      <c r="AN68" s="66"/>
      <c r="AO68" s="68">
        <v>559920</v>
      </c>
      <c r="AP68" s="68"/>
      <c r="AQ68" s="68"/>
      <c r="AR68" s="68"/>
      <c r="AS68" s="68"/>
      <c r="AT68" s="68"/>
      <c r="AU68" s="68"/>
      <c r="AV68" s="68"/>
      <c r="AW68" s="68">
        <v>0</v>
      </c>
      <c r="AX68" s="68"/>
      <c r="AY68" s="68"/>
      <c r="AZ68" s="68"/>
      <c r="BA68" s="68"/>
      <c r="BB68" s="68"/>
      <c r="BC68" s="68"/>
      <c r="BD68" s="68"/>
      <c r="BE68" s="68">
        <f t="shared" si="0"/>
        <v>559920</v>
      </c>
      <c r="BF68" s="68"/>
      <c r="BG68" s="68"/>
      <c r="BH68" s="68"/>
      <c r="BI68" s="68"/>
      <c r="BJ68" s="68"/>
      <c r="BK68" s="68"/>
      <c r="BL68" s="68"/>
    </row>
    <row r="69" spans="1:93" ht="26.45" customHeight="1" x14ac:dyDescent="0.2">
      <c r="A69" s="69">
        <v>4</v>
      </c>
      <c r="B69" s="69"/>
      <c r="C69" s="69"/>
      <c r="D69" s="69"/>
      <c r="E69" s="69"/>
      <c r="F69" s="69"/>
      <c r="G69" s="52" t="s">
        <v>69</v>
      </c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1"/>
      <c r="Z69" s="64"/>
      <c r="AA69" s="65"/>
      <c r="AB69" s="65"/>
      <c r="AC69" s="65"/>
      <c r="AD69" s="66"/>
      <c r="AE69" s="64"/>
      <c r="AF69" s="65"/>
      <c r="AG69" s="65"/>
      <c r="AH69" s="65"/>
      <c r="AI69" s="65"/>
      <c r="AJ69" s="65"/>
      <c r="AK69" s="65"/>
      <c r="AL69" s="65"/>
      <c r="AM69" s="65"/>
      <c r="AN69" s="66"/>
      <c r="AO69" s="68">
        <f>225000-75000</f>
        <v>150000</v>
      </c>
      <c r="AP69" s="68"/>
      <c r="AQ69" s="68"/>
      <c r="AR69" s="68"/>
      <c r="AS69" s="68"/>
      <c r="AT69" s="68"/>
      <c r="AU69" s="68"/>
      <c r="AV69" s="68"/>
      <c r="AW69" s="68">
        <v>0</v>
      </c>
      <c r="AX69" s="68"/>
      <c r="AY69" s="68"/>
      <c r="AZ69" s="68"/>
      <c r="BA69" s="68"/>
      <c r="BB69" s="68"/>
      <c r="BC69" s="68"/>
      <c r="BD69" s="68"/>
      <c r="BE69" s="68">
        <f t="shared" si="0"/>
        <v>150000</v>
      </c>
      <c r="BF69" s="68"/>
      <c r="BG69" s="68"/>
      <c r="BH69" s="68"/>
      <c r="BI69" s="68"/>
      <c r="BJ69" s="68"/>
      <c r="BK69" s="68"/>
      <c r="BL69" s="68"/>
    </row>
    <row r="70" spans="1:93" ht="44.45" customHeight="1" x14ac:dyDescent="0.2">
      <c r="A70" s="69">
        <v>5</v>
      </c>
      <c r="B70" s="69"/>
      <c r="C70" s="69"/>
      <c r="D70" s="69"/>
      <c r="E70" s="69"/>
      <c r="F70" s="69"/>
      <c r="G70" s="52" t="s">
        <v>70</v>
      </c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1"/>
      <c r="Z70" s="64"/>
      <c r="AA70" s="65"/>
      <c r="AB70" s="65"/>
      <c r="AC70" s="65"/>
      <c r="AD70" s="66"/>
      <c r="AE70" s="64"/>
      <c r="AF70" s="65"/>
      <c r="AG70" s="65"/>
      <c r="AH70" s="65"/>
      <c r="AI70" s="65"/>
      <c r="AJ70" s="65"/>
      <c r="AK70" s="65"/>
      <c r="AL70" s="65"/>
      <c r="AM70" s="65"/>
      <c r="AN70" s="66"/>
      <c r="AO70" s="68">
        <v>250000</v>
      </c>
      <c r="AP70" s="68"/>
      <c r="AQ70" s="68"/>
      <c r="AR70" s="68"/>
      <c r="AS70" s="68"/>
      <c r="AT70" s="68"/>
      <c r="AU70" s="68"/>
      <c r="AV70" s="68"/>
      <c r="AW70" s="68">
        <v>0</v>
      </c>
      <c r="AX70" s="68"/>
      <c r="AY70" s="68"/>
      <c r="AZ70" s="68"/>
      <c r="BA70" s="68"/>
      <c r="BB70" s="68"/>
      <c r="BC70" s="68"/>
      <c r="BD70" s="68"/>
      <c r="BE70" s="68">
        <f t="shared" si="0"/>
        <v>250000</v>
      </c>
      <c r="BF70" s="68"/>
      <c r="BG70" s="68"/>
      <c r="BH70" s="68"/>
      <c r="BI70" s="68"/>
      <c r="BJ70" s="68"/>
      <c r="BK70" s="68"/>
      <c r="BL70" s="68"/>
    </row>
    <row r="71" spans="1:93" ht="36" customHeight="1" x14ac:dyDescent="0.2">
      <c r="A71" s="104">
        <v>6</v>
      </c>
      <c r="B71" s="105"/>
      <c r="C71" s="105"/>
      <c r="D71" s="105"/>
      <c r="E71" s="105"/>
      <c r="F71" s="106"/>
      <c r="G71" s="52" t="s">
        <v>108</v>
      </c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4"/>
      <c r="Z71" s="155"/>
      <c r="AA71" s="156"/>
      <c r="AB71" s="156"/>
      <c r="AC71" s="156"/>
      <c r="AD71" s="157"/>
      <c r="AE71" s="155"/>
      <c r="AF71" s="156"/>
      <c r="AG71" s="156"/>
      <c r="AH71" s="156"/>
      <c r="AI71" s="156"/>
      <c r="AJ71" s="156"/>
      <c r="AK71" s="156"/>
      <c r="AL71" s="156"/>
      <c r="AM71" s="156"/>
      <c r="AN71" s="157"/>
      <c r="AO71" s="58">
        <v>98231</v>
      </c>
      <c r="AP71" s="59"/>
      <c r="AQ71" s="59"/>
      <c r="AR71" s="59"/>
      <c r="AS71" s="59"/>
      <c r="AT71" s="59"/>
      <c r="AU71" s="59"/>
      <c r="AV71" s="60"/>
      <c r="AW71" s="58">
        <v>0</v>
      </c>
      <c r="AX71" s="59"/>
      <c r="AY71" s="59"/>
      <c r="AZ71" s="59"/>
      <c r="BA71" s="59"/>
      <c r="BB71" s="59"/>
      <c r="BC71" s="59"/>
      <c r="BD71" s="60"/>
      <c r="BE71" s="58">
        <f t="shared" ref="BE71" si="1">AO71+AW71</f>
        <v>98231</v>
      </c>
      <c r="BF71" s="59"/>
      <c r="BG71" s="59"/>
      <c r="BH71" s="59"/>
      <c r="BI71" s="59"/>
      <c r="BJ71" s="59"/>
      <c r="BK71" s="59"/>
      <c r="BL71" s="60"/>
    </row>
    <row r="72" spans="1:93" s="4" customFormat="1" ht="15.6" customHeight="1" x14ac:dyDescent="0.2">
      <c r="A72" s="89">
        <v>0</v>
      </c>
      <c r="B72" s="89"/>
      <c r="C72" s="89"/>
      <c r="D72" s="89"/>
      <c r="E72" s="89"/>
      <c r="F72" s="89"/>
      <c r="G72" s="168" t="s">
        <v>71</v>
      </c>
      <c r="H72" s="169"/>
      <c r="I72" s="169"/>
      <c r="J72" s="169"/>
      <c r="K72" s="169"/>
      <c r="L72" s="169"/>
      <c r="M72" s="169"/>
      <c r="N72" s="169"/>
      <c r="O72" s="169"/>
      <c r="P72" s="169"/>
      <c r="Q72" s="169"/>
      <c r="R72" s="169"/>
      <c r="S72" s="169"/>
      <c r="T72" s="169"/>
      <c r="U72" s="169"/>
      <c r="V72" s="169"/>
      <c r="W72" s="169"/>
      <c r="X72" s="169"/>
      <c r="Y72" s="170"/>
      <c r="Z72" s="90"/>
      <c r="AA72" s="90"/>
      <c r="AB72" s="90"/>
      <c r="AC72" s="90"/>
      <c r="AD72" s="90"/>
      <c r="AE72" s="168"/>
      <c r="AF72" s="169"/>
      <c r="AG72" s="169"/>
      <c r="AH72" s="169"/>
      <c r="AI72" s="169"/>
      <c r="AJ72" s="169"/>
      <c r="AK72" s="169"/>
      <c r="AL72" s="169"/>
      <c r="AM72" s="169"/>
      <c r="AN72" s="170"/>
      <c r="AO72" s="80"/>
      <c r="AP72" s="80"/>
      <c r="AQ72" s="80"/>
      <c r="AR72" s="80"/>
      <c r="AS72" s="80"/>
      <c r="AT72" s="80"/>
      <c r="AU72" s="80"/>
      <c r="AV72" s="80"/>
      <c r="AW72" s="80"/>
      <c r="AX72" s="80"/>
      <c r="AY72" s="80"/>
      <c r="AZ72" s="80"/>
      <c r="BA72" s="80"/>
      <c r="BB72" s="80"/>
      <c r="BC72" s="80"/>
      <c r="BD72" s="80"/>
      <c r="BE72" s="80"/>
      <c r="BF72" s="80"/>
      <c r="BG72" s="80"/>
      <c r="BH72" s="80"/>
      <c r="BI72" s="80"/>
      <c r="BJ72" s="80"/>
      <c r="BK72" s="80"/>
      <c r="BL72" s="80"/>
    </row>
    <row r="73" spans="1:93" ht="46.7" customHeight="1" x14ac:dyDescent="0.2">
      <c r="A73" s="69">
        <v>7</v>
      </c>
      <c r="B73" s="69"/>
      <c r="C73" s="69"/>
      <c r="D73" s="69"/>
      <c r="E73" s="69"/>
      <c r="F73" s="69"/>
      <c r="G73" s="52" t="s">
        <v>72</v>
      </c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1"/>
      <c r="Z73" s="61" t="s">
        <v>73</v>
      </c>
      <c r="AA73" s="62"/>
      <c r="AB73" s="62"/>
      <c r="AC73" s="62"/>
      <c r="AD73" s="63"/>
      <c r="AE73" s="55" t="s">
        <v>91</v>
      </c>
      <c r="AF73" s="166"/>
      <c r="AG73" s="166"/>
      <c r="AH73" s="166"/>
      <c r="AI73" s="166"/>
      <c r="AJ73" s="166"/>
      <c r="AK73" s="166"/>
      <c r="AL73" s="166"/>
      <c r="AM73" s="166"/>
      <c r="AN73" s="167"/>
      <c r="AO73" s="68">
        <v>40</v>
      </c>
      <c r="AP73" s="68"/>
      <c r="AQ73" s="68"/>
      <c r="AR73" s="68"/>
      <c r="AS73" s="68"/>
      <c r="AT73" s="68"/>
      <c r="AU73" s="68"/>
      <c r="AV73" s="68"/>
      <c r="AW73" s="68">
        <v>0</v>
      </c>
      <c r="AX73" s="68"/>
      <c r="AY73" s="68"/>
      <c r="AZ73" s="68"/>
      <c r="BA73" s="68"/>
      <c r="BB73" s="68"/>
      <c r="BC73" s="68"/>
      <c r="BD73" s="68"/>
      <c r="BE73" s="68">
        <f t="shared" si="0"/>
        <v>40</v>
      </c>
      <c r="BF73" s="68"/>
      <c r="BG73" s="68"/>
      <c r="BH73" s="68"/>
      <c r="BI73" s="68"/>
      <c r="BJ73" s="68"/>
      <c r="BK73" s="68"/>
      <c r="BL73" s="68"/>
    </row>
    <row r="74" spans="1:93" ht="55.7" customHeight="1" x14ac:dyDescent="0.2">
      <c r="A74" s="73">
        <v>8</v>
      </c>
      <c r="B74" s="73"/>
      <c r="C74" s="73"/>
      <c r="D74" s="73"/>
      <c r="E74" s="73"/>
      <c r="F74" s="73"/>
      <c r="G74" s="74" t="s">
        <v>74</v>
      </c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6"/>
      <c r="Z74" s="64"/>
      <c r="AA74" s="65"/>
      <c r="AB74" s="65"/>
      <c r="AC74" s="65"/>
      <c r="AD74" s="66"/>
      <c r="AE74" s="77" t="s">
        <v>92</v>
      </c>
      <c r="AF74" s="78"/>
      <c r="AG74" s="78"/>
      <c r="AH74" s="78"/>
      <c r="AI74" s="78"/>
      <c r="AJ74" s="78"/>
      <c r="AK74" s="78"/>
      <c r="AL74" s="78"/>
      <c r="AM74" s="78"/>
      <c r="AN74" s="79"/>
      <c r="AO74" s="72">
        <v>2</v>
      </c>
      <c r="AP74" s="72"/>
      <c r="AQ74" s="72"/>
      <c r="AR74" s="72"/>
      <c r="AS74" s="72"/>
      <c r="AT74" s="72"/>
      <c r="AU74" s="72"/>
      <c r="AV74" s="72"/>
      <c r="AW74" s="72">
        <v>0</v>
      </c>
      <c r="AX74" s="72"/>
      <c r="AY74" s="72"/>
      <c r="AZ74" s="72"/>
      <c r="BA74" s="72"/>
      <c r="BB74" s="72"/>
      <c r="BC74" s="72"/>
      <c r="BD74" s="72"/>
      <c r="BE74" s="72">
        <f t="shared" si="0"/>
        <v>2</v>
      </c>
      <c r="BF74" s="72"/>
      <c r="BG74" s="72"/>
      <c r="BH74" s="72"/>
      <c r="BI74" s="72"/>
      <c r="BJ74" s="72"/>
      <c r="BK74" s="72"/>
      <c r="BL74" s="72"/>
    </row>
    <row r="75" spans="1:93" s="45" customFormat="1" ht="37.700000000000003" customHeight="1" x14ac:dyDescent="0.2">
      <c r="A75" s="104">
        <v>9</v>
      </c>
      <c r="B75" s="105"/>
      <c r="C75" s="105"/>
      <c r="D75" s="105"/>
      <c r="E75" s="105"/>
      <c r="F75" s="106"/>
      <c r="G75" s="52" t="s">
        <v>109</v>
      </c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4"/>
      <c r="Z75" s="55" t="s">
        <v>110</v>
      </c>
      <c r="AA75" s="56"/>
      <c r="AB75" s="56"/>
      <c r="AC75" s="56"/>
      <c r="AD75" s="57"/>
      <c r="AE75" s="171" t="s">
        <v>111</v>
      </c>
      <c r="AF75" s="172"/>
      <c r="AG75" s="172"/>
      <c r="AH75" s="172"/>
      <c r="AI75" s="172"/>
      <c r="AJ75" s="172"/>
      <c r="AK75" s="172"/>
      <c r="AL75" s="172"/>
      <c r="AM75" s="172"/>
      <c r="AN75" s="173"/>
      <c r="AO75" s="58">
        <v>157</v>
      </c>
      <c r="AP75" s="59"/>
      <c r="AQ75" s="59"/>
      <c r="AR75" s="59"/>
      <c r="AS75" s="59"/>
      <c r="AT75" s="59"/>
      <c r="AU75" s="59"/>
      <c r="AV75" s="60"/>
      <c r="AW75" s="58">
        <v>0</v>
      </c>
      <c r="AX75" s="59"/>
      <c r="AY75" s="59"/>
      <c r="AZ75" s="59"/>
      <c r="BA75" s="59"/>
      <c r="BB75" s="59"/>
      <c r="BC75" s="59"/>
      <c r="BD75" s="60"/>
      <c r="BE75" s="58">
        <f t="shared" ref="BE75" si="2">AO75+AW75</f>
        <v>157</v>
      </c>
      <c r="BF75" s="59"/>
      <c r="BG75" s="59"/>
      <c r="BH75" s="59"/>
      <c r="BI75" s="59"/>
      <c r="BJ75" s="59"/>
      <c r="BK75" s="59"/>
      <c r="BL75" s="60"/>
      <c r="BM75" s="46"/>
      <c r="BN75" s="46"/>
      <c r="BO75" s="46"/>
      <c r="BP75" s="46"/>
      <c r="BQ75" s="46"/>
      <c r="BR75" s="46"/>
      <c r="BS75" s="46"/>
      <c r="BT75" s="46"/>
      <c r="BU75" s="46"/>
      <c r="BV75" s="46"/>
      <c r="BW75" s="46"/>
      <c r="BX75" s="46"/>
      <c r="BY75" s="46"/>
      <c r="BZ75" s="46"/>
      <c r="CA75" s="46"/>
      <c r="CB75" s="46"/>
      <c r="CC75" s="46"/>
      <c r="CD75" s="46"/>
      <c r="CE75" s="46"/>
      <c r="CF75" s="46"/>
      <c r="CG75" s="46"/>
      <c r="CH75" s="46"/>
      <c r="CI75" s="46"/>
      <c r="CJ75" s="46"/>
      <c r="CK75" s="46"/>
      <c r="CL75" s="46"/>
      <c r="CM75" s="46"/>
      <c r="CN75" s="46"/>
      <c r="CO75" s="46"/>
    </row>
    <row r="76" spans="1:93" s="45" customFormat="1" ht="22.7" customHeight="1" x14ac:dyDescent="0.2">
      <c r="A76" s="104"/>
      <c r="B76" s="105"/>
      <c r="C76" s="105"/>
      <c r="D76" s="105"/>
      <c r="E76" s="105"/>
      <c r="F76" s="106"/>
      <c r="G76" s="160" t="s">
        <v>93</v>
      </c>
      <c r="H76" s="161"/>
      <c r="I76" s="161"/>
      <c r="J76" s="161"/>
      <c r="K76" s="161"/>
      <c r="L76" s="161"/>
      <c r="M76" s="161"/>
      <c r="N76" s="161"/>
      <c r="O76" s="161"/>
      <c r="P76" s="161"/>
      <c r="Q76" s="161"/>
      <c r="R76" s="161"/>
      <c r="S76" s="161"/>
      <c r="T76" s="161"/>
      <c r="U76" s="161"/>
      <c r="V76" s="161"/>
      <c r="W76" s="161"/>
      <c r="X76" s="161"/>
      <c r="Y76" s="162"/>
      <c r="Z76" s="55"/>
      <c r="AA76" s="56"/>
      <c r="AB76" s="56"/>
      <c r="AC76" s="56"/>
      <c r="AD76" s="57"/>
      <c r="AE76" s="171"/>
      <c r="AF76" s="172"/>
      <c r="AG76" s="172"/>
      <c r="AH76" s="172"/>
      <c r="AI76" s="172"/>
      <c r="AJ76" s="172"/>
      <c r="AK76" s="172"/>
      <c r="AL76" s="172"/>
      <c r="AM76" s="172"/>
      <c r="AN76" s="173"/>
      <c r="AO76" s="58"/>
      <c r="AP76" s="59"/>
      <c r="AQ76" s="59"/>
      <c r="AR76" s="59"/>
      <c r="AS76" s="59"/>
      <c r="AT76" s="59"/>
      <c r="AU76" s="59"/>
      <c r="AV76" s="60"/>
      <c r="AW76" s="58"/>
      <c r="AX76" s="59"/>
      <c r="AY76" s="59"/>
      <c r="AZ76" s="59"/>
      <c r="BA76" s="59"/>
      <c r="BB76" s="59"/>
      <c r="BC76" s="59"/>
      <c r="BD76" s="60"/>
      <c r="BE76" s="58"/>
      <c r="BF76" s="59"/>
      <c r="BG76" s="59"/>
      <c r="BH76" s="59"/>
      <c r="BI76" s="59"/>
      <c r="BJ76" s="59"/>
      <c r="BK76" s="59"/>
      <c r="BL76" s="60"/>
      <c r="BM76" s="46"/>
      <c r="BN76" s="46"/>
      <c r="BO76" s="46"/>
      <c r="BP76" s="46"/>
      <c r="BQ76" s="46"/>
      <c r="BR76" s="46"/>
      <c r="BS76" s="46"/>
      <c r="BT76" s="46"/>
      <c r="BU76" s="46"/>
      <c r="BV76" s="46"/>
      <c r="BW76" s="46"/>
      <c r="BX76" s="46"/>
      <c r="BY76" s="46"/>
      <c r="BZ76" s="46"/>
      <c r="CA76" s="46"/>
      <c r="CB76" s="46"/>
      <c r="CC76" s="46"/>
      <c r="CD76" s="46"/>
      <c r="CE76" s="46"/>
      <c r="CF76" s="46"/>
      <c r="CG76" s="46"/>
      <c r="CH76" s="46"/>
      <c r="CI76" s="46"/>
      <c r="CJ76" s="46"/>
      <c r="CK76" s="46"/>
      <c r="CL76" s="46"/>
      <c r="CM76" s="46"/>
      <c r="CN76" s="46"/>
      <c r="CO76" s="46"/>
    </row>
    <row r="77" spans="1:93" s="45" customFormat="1" ht="40.700000000000003" customHeight="1" x14ac:dyDescent="0.2">
      <c r="A77" s="104">
        <v>10</v>
      </c>
      <c r="B77" s="105"/>
      <c r="C77" s="105"/>
      <c r="D77" s="105"/>
      <c r="E77" s="105"/>
      <c r="F77" s="106"/>
      <c r="G77" s="52" t="s">
        <v>94</v>
      </c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4"/>
      <c r="Z77" s="61" t="s">
        <v>103</v>
      </c>
      <c r="AA77" s="62"/>
      <c r="AB77" s="62"/>
      <c r="AC77" s="62"/>
      <c r="AD77" s="63"/>
      <c r="AE77" s="61" t="s">
        <v>96</v>
      </c>
      <c r="AF77" s="62"/>
      <c r="AG77" s="62"/>
      <c r="AH77" s="62"/>
      <c r="AI77" s="62"/>
      <c r="AJ77" s="62"/>
      <c r="AK77" s="62"/>
      <c r="AL77" s="62"/>
      <c r="AM77" s="62"/>
      <c r="AN77" s="63"/>
      <c r="AO77" s="58">
        <f>AO67/20/12</f>
        <v>3483.0625</v>
      </c>
      <c r="AP77" s="59"/>
      <c r="AQ77" s="59"/>
      <c r="AR77" s="59"/>
      <c r="AS77" s="59"/>
      <c r="AT77" s="59"/>
      <c r="AU77" s="59"/>
      <c r="AV77" s="60"/>
      <c r="AW77" s="58">
        <v>0</v>
      </c>
      <c r="AX77" s="59"/>
      <c r="AY77" s="59"/>
      <c r="AZ77" s="59"/>
      <c r="BA77" s="59"/>
      <c r="BB77" s="59"/>
      <c r="BC77" s="59"/>
      <c r="BD77" s="60"/>
      <c r="BE77" s="58">
        <f>AO77</f>
        <v>3483.0625</v>
      </c>
      <c r="BF77" s="59"/>
      <c r="BG77" s="59"/>
      <c r="BH77" s="59"/>
      <c r="BI77" s="59"/>
      <c r="BJ77" s="59"/>
      <c r="BK77" s="59"/>
      <c r="BL77" s="60"/>
      <c r="BM77" s="46"/>
      <c r="BN77" s="46"/>
      <c r="BO77" s="46"/>
      <c r="BP77" s="46"/>
      <c r="BQ77" s="46"/>
      <c r="BR77" s="46"/>
      <c r="BS77" s="46"/>
      <c r="BT77" s="46"/>
      <c r="BU77" s="46"/>
      <c r="BV77" s="46"/>
      <c r="BW77" s="46"/>
      <c r="BX77" s="46"/>
      <c r="BY77" s="46"/>
      <c r="BZ77" s="46"/>
      <c r="CA77" s="46"/>
      <c r="CB77" s="46"/>
      <c r="CC77" s="46"/>
      <c r="CD77" s="46"/>
      <c r="CE77" s="46"/>
      <c r="CF77" s="46"/>
      <c r="CG77" s="46"/>
      <c r="CH77" s="46"/>
      <c r="CI77" s="46"/>
      <c r="CJ77" s="46"/>
      <c r="CK77" s="46"/>
      <c r="CL77" s="46"/>
      <c r="CM77" s="46"/>
      <c r="CN77" s="46"/>
      <c r="CO77" s="46"/>
    </row>
    <row r="78" spans="1:93" s="45" customFormat="1" ht="35.450000000000003" customHeight="1" x14ac:dyDescent="0.2">
      <c r="A78" s="104">
        <v>11</v>
      </c>
      <c r="B78" s="105"/>
      <c r="C78" s="105"/>
      <c r="D78" s="105"/>
      <c r="E78" s="105"/>
      <c r="F78" s="106"/>
      <c r="G78" s="52" t="s">
        <v>95</v>
      </c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4"/>
      <c r="Z78" s="64"/>
      <c r="AA78" s="65"/>
      <c r="AB78" s="65"/>
      <c r="AC78" s="65"/>
      <c r="AD78" s="66"/>
      <c r="AE78" s="64"/>
      <c r="AF78" s="65"/>
      <c r="AG78" s="65"/>
      <c r="AH78" s="65"/>
      <c r="AI78" s="65"/>
      <c r="AJ78" s="65"/>
      <c r="AK78" s="65"/>
      <c r="AL78" s="65"/>
      <c r="AM78" s="65"/>
      <c r="AN78" s="66"/>
      <c r="AO78" s="58">
        <f>AO68/20/12</f>
        <v>2333</v>
      </c>
      <c r="AP78" s="59"/>
      <c r="AQ78" s="59"/>
      <c r="AR78" s="59"/>
      <c r="AS78" s="59"/>
      <c r="AT78" s="59"/>
      <c r="AU78" s="59"/>
      <c r="AV78" s="60"/>
      <c r="AW78" s="58">
        <v>0</v>
      </c>
      <c r="AX78" s="59"/>
      <c r="AY78" s="59"/>
      <c r="AZ78" s="59"/>
      <c r="BA78" s="59"/>
      <c r="BB78" s="59"/>
      <c r="BC78" s="59"/>
      <c r="BD78" s="60"/>
      <c r="BE78" s="58">
        <f>AO78</f>
        <v>2333</v>
      </c>
      <c r="BF78" s="59"/>
      <c r="BG78" s="59"/>
      <c r="BH78" s="59"/>
      <c r="BI78" s="59"/>
      <c r="BJ78" s="59"/>
      <c r="BK78" s="59"/>
      <c r="BL78" s="60"/>
      <c r="BM78" s="46"/>
      <c r="BN78" s="46"/>
      <c r="BO78" s="46"/>
      <c r="BP78" s="46"/>
      <c r="BQ78" s="46"/>
      <c r="BR78" s="46"/>
      <c r="BS78" s="46"/>
      <c r="BT78" s="46"/>
      <c r="BU78" s="46"/>
      <c r="BV78" s="46"/>
      <c r="BW78" s="46"/>
      <c r="BX78" s="46"/>
      <c r="BY78" s="46"/>
      <c r="BZ78" s="46"/>
      <c r="CA78" s="46"/>
      <c r="CB78" s="46"/>
      <c r="CC78" s="46"/>
      <c r="CD78" s="46"/>
      <c r="CE78" s="46"/>
      <c r="CF78" s="46"/>
      <c r="CG78" s="46"/>
      <c r="CH78" s="46"/>
      <c r="CI78" s="46"/>
      <c r="CJ78" s="46"/>
      <c r="CK78" s="46"/>
      <c r="CL78" s="46"/>
      <c r="CM78" s="46"/>
      <c r="CN78" s="46"/>
      <c r="CO78" s="46"/>
    </row>
    <row r="79" spans="1:93" s="45" customFormat="1" ht="37.35" customHeight="1" x14ac:dyDescent="0.2">
      <c r="A79" s="104">
        <v>12</v>
      </c>
      <c r="B79" s="105"/>
      <c r="C79" s="105"/>
      <c r="D79" s="105"/>
      <c r="E79" s="105"/>
      <c r="F79" s="106"/>
      <c r="G79" s="52" t="s">
        <v>112</v>
      </c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4"/>
      <c r="Z79" s="155"/>
      <c r="AA79" s="156"/>
      <c r="AB79" s="156"/>
      <c r="AC79" s="156"/>
      <c r="AD79" s="157"/>
      <c r="AE79" s="155"/>
      <c r="AF79" s="156"/>
      <c r="AG79" s="156"/>
      <c r="AH79" s="156"/>
      <c r="AI79" s="156"/>
      <c r="AJ79" s="156"/>
      <c r="AK79" s="156"/>
      <c r="AL79" s="156"/>
      <c r="AM79" s="156"/>
      <c r="AN79" s="157"/>
      <c r="AO79" s="58">
        <f>AO71/AO75</f>
        <v>625.67515923566884</v>
      </c>
      <c r="AP79" s="59"/>
      <c r="AQ79" s="59"/>
      <c r="AR79" s="59"/>
      <c r="AS79" s="59"/>
      <c r="AT79" s="59"/>
      <c r="AU79" s="59"/>
      <c r="AV79" s="60"/>
      <c r="AW79" s="58">
        <v>0</v>
      </c>
      <c r="AX79" s="59"/>
      <c r="AY79" s="59"/>
      <c r="AZ79" s="59"/>
      <c r="BA79" s="59"/>
      <c r="BB79" s="59"/>
      <c r="BC79" s="59"/>
      <c r="BD79" s="60"/>
      <c r="BE79" s="58">
        <f>AO79</f>
        <v>625.67515923566884</v>
      </c>
      <c r="BF79" s="59"/>
      <c r="BG79" s="59"/>
      <c r="BH79" s="59"/>
      <c r="BI79" s="59"/>
      <c r="BJ79" s="59"/>
      <c r="BK79" s="59"/>
      <c r="BL79" s="60"/>
      <c r="BM79" s="46"/>
      <c r="BN79" s="46"/>
      <c r="BO79" s="46"/>
      <c r="BP79" s="46"/>
      <c r="BQ79" s="46"/>
      <c r="BR79" s="46"/>
      <c r="BS79" s="46"/>
      <c r="BT79" s="46"/>
      <c r="BU79" s="46"/>
      <c r="BV79" s="46"/>
      <c r="BW79" s="46"/>
      <c r="BX79" s="46"/>
      <c r="BY79" s="46"/>
      <c r="BZ79" s="46"/>
      <c r="CA79" s="46"/>
      <c r="CB79" s="46"/>
      <c r="CC79" s="46"/>
      <c r="CD79" s="46"/>
      <c r="CE79" s="46"/>
      <c r="CF79" s="46"/>
      <c r="CG79" s="46"/>
      <c r="CH79" s="46"/>
      <c r="CI79" s="46"/>
      <c r="CJ79" s="46"/>
      <c r="CK79" s="46"/>
      <c r="CL79" s="46"/>
      <c r="CM79" s="46"/>
      <c r="CN79" s="46"/>
      <c r="CO79" s="46"/>
    </row>
    <row r="80" spans="1:93" s="45" customFormat="1" ht="27" customHeight="1" x14ac:dyDescent="0.2">
      <c r="A80" s="104"/>
      <c r="B80" s="105"/>
      <c r="C80" s="105"/>
      <c r="D80" s="105"/>
      <c r="E80" s="105"/>
      <c r="F80" s="106"/>
      <c r="G80" s="160" t="s">
        <v>97</v>
      </c>
      <c r="H80" s="161"/>
      <c r="I80" s="161"/>
      <c r="J80" s="161"/>
      <c r="K80" s="161"/>
      <c r="L80" s="161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61"/>
      <c r="X80" s="161"/>
      <c r="Y80" s="162"/>
      <c r="Z80" s="55"/>
      <c r="AA80" s="56"/>
      <c r="AB80" s="56"/>
      <c r="AC80" s="56"/>
      <c r="AD80" s="57"/>
      <c r="AE80" s="171"/>
      <c r="AF80" s="172"/>
      <c r="AG80" s="172"/>
      <c r="AH80" s="172"/>
      <c r="AI80" s="172"/>
      <c r="AJ80" s="172"/>
      <c r="AK80" s="172"/>
      <c r="AL80" s="172"/>
      <c r="AM80" s="172"/>
      <c r="AN80" s="173"/>
      <c r="AO80" s="58"/>
      <c r="AP80" s="59"/>
      <c r="AQ80" s="59"/>
      <c r="AR80" s="59"/>
      <c r="AS80" s="59"/>
      <c r="AT80" s="59"/>
      <c r="AU80" s="59"/>
      <c r="AV80" s="60"/>
      <c r="AW80" s="58"/>
      <c r="AX80" s="59"/>
      <c r="AY80" s="59"/>
      <c r="AZ80" s="59"/>
      <c r="BA80" s="59"/>
      <c r="BB80" s="59"/>
      <c r="BC80" s="59"/>
      <c r="BD80" s="60"/>
      <c r="BE80" s="58"/>
      <c r="BF80" s="59"/>
      <c r="BG80" s="59"/>
      <c r="BH80" s="59"/>
      <c r="BI80" s="59"/>
      <c r="BJ80" s="59"/>
      <c r="BK80" s="59"/>
      <c r="BL80" s="60"/>
      <c r="BM80" s="46"/>
      <c r="BN80" s="46"/>
      <c r="BO80" s="46"/>
      <c r="BP80" s="46"/>
      <c r="BQ80" s="46"/>
      <c r="BR80" s="46"/>
      <c r="BS80" s="46"/>
      <c r="BT80" s="46"/>
      <c r="BU80" s="46"/>
      <c r="BV80" s="46"/>
      <c r="BW80" s="46"/>
      <c r="BX80" s="46"/>
      <c r="BY80" s="46"/>
      <c r="BZ80" s="46"/>
      <c r="CA80" s="46"/>
      <c r="CB80" s="46"/>
      <c r="CC80" s="46"/>
      <c r="CD80" s="46"/>
      <c r="CE80" s="46"/>
      <c r="CF80" s="46"/>
      <c r="CG80" s="46"/>
      <c r="CH80" s="46"/>
      <c r="CI80" s="46"/>
      <c r="CJ80" s="46"/>
      <c r="CK80" s="46"/>
      <c r="CL80" s="46"/>
      <c r="CM80" s="46"/>
      <c r="CN80" s="46"/>
      <c r="CO80" s="46"/>
    </row>
    <row r="81" spans="1:93" s="45" customFormat="1" ht="35.450000000000003" customHeight="1" x14ac:dyDescent="0.2">
      <c r="A81" s="104">
        <v>13</v>
      </c>
      <c r="B81" s="105"/>
      <c r="C81" s="105"/>
      <c r="D81" s="105"/>
      <c r="E81" s="105"/>
      <c r="F81" s="106"/>
      <c r="G81" s="52" t="s">
        <v>98</v>
      </c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4"/>
      <c r="Z81" s="61" t="s">
        <v>99</v>
      </c>
      <c r="AA81" s="62"/>
      <c r="AB81" s="62"/>
      <c r="AC81" s="62"/>
      <c r="AD81" s="63"/>
      <c r="AE81" s="61" t="s">
        <v>96</v>
      </c>
      <c r="AF81" s="62"/>
      <c r="AG81" s="62"/>
      <c r="AH81" s="62"/>
      <c r="AI81" s="62"/>
      <c r="AJ81" s="62"/>
      <c r="AK81" s="62"/>
      <c r="AL81" s="62"/>
      <c r="AM81" s="62"/>
      <c r="AN81" s="63"/>
      <c r="AO81" s="58">
        <f>20/15%</f>
        <v>133.33333333333334</v>
      </c>
      <c r="AP81" s="59"/>
      <c r="AQ81" s="59"/>
      <c r="AR81" s="59"/>
      <c r="AS81" s="59"/>
      <c r="AT81" s="59"/>
      <c r="AU81" s="59"/>
      <c r="AV81" s="60"/>
      <c r="AW81" s="58">
        <v>0</v>
      </c>
      <c r="AX81" s="59"/>
      <c r="AY81" s="59"/>
      <c r="AZ81" s="59"/>
      <c r="BA81" s="59"/>
      <c r="BB81" s="59"/>
      <c r="BC81" s="59"/>
      <c r="BD81" s="60"/>
      <c r="BE81" s="58">
        <f>AO81</f>
        <v>133.33333333333334</v>
      </c>
      <c r="BF81" s="59"/>
      <c r="BG81" s="59"/>
      <c r="BH81" s="59"/>
      <c r="BI81" s="59"/>
      <c r="BJ81" s="59"/>
      <c r="BK81" s="59"/>
      <c r="BL81" s="60"/>
      <c r="BM81" s="46"/>
      <c r="BN81" s="46"/>
      <c r="BO81" s="46"/>
      <c r="BP81" s="46"/>
      <c r="BQ81" s="46"/>
      <c r="BR81" s="46"/>
      <c r="BS81" s="46"/>
      <c r="BT81" s="46"/>
      <c r="BU81" s="46"/>
      <c r="BV81" s="46"/>
      <c r="BW81" s="46"/>
      <c r="BX81" s="46"/>
      <c r="BY81" s="46"/>
      <c r="BZ81" s="46"/>
      <c r="CA81" s="46"/>
      <c r="CB81" s="46"/>
      <c r="CC81" s="46"/>
      <c r="CD81" s="46"/>
      <c r="CE81" s="46"/>
      <c r="CF81" s="46"/>
      <c r="CG81" s="46"/>
      <c r="CH81" s="46"/>
      <c r="CI81" s="46"/>
      <c r="CJ81" s="46"/>
      <c r="CK81" s="46"/>
      <c r="CL81" s="46"/>
      <c r="CM81" s="46"/>
      <c r="CN81" s="46"/>
      <c r="CO81" s="46"/>
    </row>
    <row r="82" spans="1:93" s="45" customFormat="1" ht="44.45" customHeight="1" x14ac:dyDescent="0.2">
      <c r="A82" s="104">
        <v>14</v>
      </c>
      <c r="B82" s="105"/>
      <c r="C82" s="105"/>
      <c r="D82" s="105"/>
      <c r="E82" s="105"/>
      <c r="F82" s="106"/>
      <c r="G82" s="52" t="s">
        <v>100</v>
      </c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4"/>
      <c r="Z82" s="155"/>
      <c r="AA82" s="156"/>
      <c r="AB82" s="156"/>
      <c r="AC82" s="156"/>
      <c r="AD82" s="157"/>
      <c r="AE82" s="155"/>
      <c r="AF82" s="156"/>
      <c r="AG82" s="156"/>
      <c r="AH82" s="156"/>
      <c r="AI82" s="156"/>
      <c r="AJ82" s="156"/>
      <c r="AK82" s="156"/>
      <c r="AL82" s="156"/>
      <c r="AM82" s="156"/>
      <c r="AN82" s="157"/>
      <c r="AO82" s="58">
        <f>20/15%</f>
        <v>133.33333333333334</v>
      </c>
      <c r="AP82" s="59"/>
      <c r="AQ82" s="59"/>
      <c r="AR82" s="59"/>
      <c r="AS82" s="59"/>
      <c r="AT82" s="59"/>
      <c r="AU82" s="59"/>
      <c r="AV82" s="60"/>
      <c r="AW82" s="58">
        <v>0</v>
      </c>
      <c r="AX82" s="59"/>
      <c r="AY82" s="59"/>
      <c r="AZ82" s="59"/>
      <c r="BA82" s="59"/>
      <c r="BB82" s="59"/>
      <c r="BC82" s="59"/>
      <c r="BD82" s="60"/>
      <c r="BE82" s="58">
        <f>AO82</f>
        <v>133.33333333333334</v>
      </c>
      <c r="BF82" s="59"/>
      <c r="BG82" s="59"/>
      <c r="BH82" s="59"/>
      <c r="BI82" s="59"/>
      <c r="BJ82" s="59"/>
      <c r="BK82" s="59"/>
      <c r="BL82" s="60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6"/>
      <c r="CA82" s="46"/>
      <c r="CB82" s="46"/>
      <c r="CC82" s="46"/>
      <c r="CD82" s="46"/>
      <c r="CE82" s="46"/>
      <c r="CF82" s="46"/>
      <c r="CG82" s="46"/>
      <c r="CH82" s="46"/>
      <c r="CI82" s="46"/>
      <c r="CJ82" s="46"/>
      <c r="CK82" s="46"/>
      <c r="CL82" s="46"/>
      <c r="CM82" s="46"/>
      <c r="CN82" s="46"/>
      <c r="CO82" s="46"/>
    </row>
    <row r="83" spans="1:93" x14ac:dyDescent="0.2"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</row>
    <row r="84" spans="1:93" x14ac:dyDescent="0.2"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</row>
    <row r="86" spans="1:93" ht="16.5" customHeight="1" x14ac:dyDescent="0.2">
      <c r="A86" s="93" t="s">
        <v>101</v>
      </c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40"/>
      <c r="X86" s="40"/>
      <c r="Y86" s="40"/>
      <c r="Z86" s="40"/>
      <c r="AA86" s="40"/>
      <c r="AB86" s="40"/>
      <c r="AC86" s="41"/>
      <c r="AD86" s="41"/>
      <c r="AE86" s="41"/>
      <c r="AF86" s="41"/>
      <c r="AG86" s="41"/>
      <c r="AH86" s="40"/>
      <c r="AI86" s="40"/>
      <c r="AJ86" s="40"/>
      <c r="AK86" s="40"/>
      <c r="AL86" s="40"/>
      <c r="AM86" s="40"/>
      <c r="AN86" s="5"/>
      <c r="AO86" s="87" t="s">
        <v>102</v>
      </c>
      <c r="AP86" s="87"/>
      <c r="AQ86" s="87"/>
      <c r="AR86" s="87"/>
      <c r="AS86" s="87"/>
      <c r="AT86" s="87"/>
      <c r="AU86" s="87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</row>
    <row r="87" spans="1:93" x14ac:dyDescent="0.2">
      <c r="W87" s="154" t="s">
        <v>5</v>
      </c>
      <c r="X87" s="154"/>
      <c r="Y87" s="154"/>
      <c r="Z87" s="154"/>
      <c r="AA87" s="154"/>
      <c r="AB87" s="154"/>
      <c r="AC87" s="154"/>
      <c r="AD87" s="154"/>
      <c r="AE87" s="154"/>
      <c r="AF87" s="154"/>
      <c r="AG87" s="154"/>
      <c r="AH87" s="154"/>
      <c r="AI87" s="154"/>
      <c r="AJ87" s="154"/>
      <c r="AK87" s="154"/>
      <c r="AL87" s="154"/>
      <c r="AM87" s="154"/>
      <c r="AO87" s="147" t="s">
        <v>52</v>
      </c>
      <c r="AP87" s="147"/>
      <c r="AQ87" s="147"/>
      <c r="AR87" s="147"/>
      <c r="AS87" s="147"/>
      <c r="AT87" s="147"/>
      <c r="AU87" s="147"/>
      <c r="AV87" s="147"/>
      <c r="AW87" s="147"/>
      <c r="AX87" s="147"/>
      <c r="AY87" s="147"/>
      <c r="AZ87" s="147"/>
      <c r="BA87" s="147"/>
      <c r="BB87" s="147"/>
      <c r="BC87" s="147"/>
      <c r="BD87" s="147"/>
      <c r="BE87" s="147"/>
      <c r="BF87" s="147"/>
      <c r="BG87" s="147"/>
    </row>
    <row r="88" spans="1:93" ht="15.75" customHeight="1" x14ac:dyDescent="0.2">
      <c r="A88" s="153" t="s">
        <v>3</v>
      </c>
      <c r="B88" s="153"/>
      <c r="C88" s="153"/>
      <c r="D88" s="153"/>
      <c r="E88" s="153"/>
      <c r="F88" s="153"/>
    </row>
    <row r="89" spans="1:93" ht="13.35" customHeight="1" x14ac:dyDescent="0.2">
      <c r="A89" s="148" t="s">
        <v>78</v>
      </c>
      <c r="B89" s="148"/>
      <c r="C89" s="148"/>
      <c r="D89" s="148"/>
      <c r="E89" s="148"/>
      <c r="F89" s="148"/>
      <c r="G89" s="148"/>
      <c r="H89" s="148"/>
      <c r="I89" s="148"/>
      <c r="J89" s="148"/>
      <c r="K89" s="148"/>
      <c r="L89" s="148"/>
      <c r="M89" s="148"/>
      <c r="N89" s="148"/>
      <c r="O89" s="148"/>
      <c r="P89" s="148"/>
      <c r="Q89" s="148"/>
      <c r="R89" s="148"/>
      <c r="S89" s="148"/>
      <c r="T89" s="148"/>
      <c r="U89" s="148"/>
      <c r="V89" s="148"/>
      <c r="W89" s="148"/>
      <c r="X89" s="148"/>
      <c r="Y89" s="148"/>
      <c r="Z89" s="148"/>
      <c r="AA89" s="148"/>
      <c r="AB89" s="148"/>
      <c r="AC89" s="148"/>
      <c r="AD89" s="148"/>
      <c r="AE89" s="148"/>
      <c r="AF89" s="148"/>
      <c r="AG89" s="148"/>
      <c r="AH89" s="148"/>
      <c r="AI89" s="148"/>
      <c r="AJ89" s="148"/>
      <c r="AK89" s="148"/>
      <c r="AL89" s="148"/>
      <c r="AM89" s="148"/>
      <c r="AN89" s="148"/>
      <c r="AO89" s="148"/>
      <c r="AP89" s="148"/>
      <c r="AQ89" s="148"/>
      <c r="AR89" s="148"/>
      <c r="AS89" s="148"/>
    </row>
    <row r="90" spans="1:93" x14ac:dyDescent="0.2">
      <c r="A90" s="149" t="s">
        <v>47</v>
      </c>
      <c r="B90" s="149"/>
      <c r="C90" s="149"/>
      <c r="D90" s="149"/>
      <c r="E90" s="149"/>
      <c r="F90" s="149"/>
      <c r="G90" s="149"/>
      <c r="H90" s="149"/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/>
      <c r="T90" s="149"/>
      <c r="U90" s="149"/>
      <c r="V90" s="149"/>
      <c r="W90" s="149"/>
      <c r="X90" s="149"/>
      <c r="Y90" s="149"/>
      <c r="Z90" s="149"/>
      <c r="AA90" s="149"/>
      <c r="AB90" s="149"/>
      <c r="AC90" s="149"/>
      <c r="AD90" s="149"/>
      <c r="AE90" s="149"/>
      <c r="AF90" s="149"/>
      <c r="AG90" s="149"/>
      <c r="AH90" s="149"/>
      <c r="AI90" s="149"/>
      <c r="AJ90" s="149"/>
      <c r="AK90" s="149"/>
      <c r="AL90" s="149"/>
      <c r="AM90" s="149"/>
      <c r="AN90" s="149"/>
      <c r="AO90" s="149"/>
      <c r="AP90" s="149"/>
      <c r="AQ90" s="149"/>
      <c r="AR90" s="149"/>
      <c r="AS90" s="149"/>
    </row>
    <row r="91" spans="1:93" ht="10.5" customHeight="1" x14ac:dyDescent="0.2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</row>
    <row r="92" spans="1:93" ht="15.6" customHeight="1" x14ac:dyDescent="0.2">
      <c r="A92" s="93" t="s">
        <v>79</v>
      </c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40"/>
      <c r="X92" s="40"/>
      <c r="Y92" s="40"/>
      <c r="Z92" s="40"/>
      <c r="AA92" s="40"/>
      <c r="AB92" s="40"/>
      <c r="AC92" s="41"/>
      <c r="AD92" s="41"/>
      <c r="AE92" s="41"/>
      <c r="AF92" s="41"/>
      <c r="AG92" s="41"/>
      <c r="AH92" s="40"/>
      <c r="AI92" s="40"/>
      <c r="AJ92" s="40"/>
      <c r="AK92" s="40"/>
      <c r="AL92" s="40"/>
      <c r="AM92" s="40"/>
      <c r="AN92" s="5"/>
      <c r="AO92" s="67" t="s">
        <v>80</v>
      </c>
      <c r="AP92" s="67"/>
      <c r="AQ92" s="67"/>
      <c r="AR92" s="67"/>
      <c r="AS92" s="67"/>
      <c r="AT92" s="67"/>
      <c r="AU92" s="67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</row>
    <row r="93" spans="1:93" x14ac:dyDescent="0.2">
      <c r="W93" s="154" t="s">
        <v>5</v>
      </c>
      <c r="X93" s="154"/>
      <c r="Y93" s="154"/>
      <c r="Z93" s="154"/>
      <c r="AA93" s="154"/>
      <c r="AB93" s="154"/>
      <c r="AC93" s="154"/>
      <c r="AD93" s="154"/>
      <c r="AE93" s="154"/>
      <c r="AF93" s="154"/>
      <c r="AG93" s="154"/>
      <c r="AH93" s="154"/>
      <c r="AI93" s="154"/>
      <c r="AJ93" s="154"/>
      <c r="AK93" s="154"/>
      <c r="AL93" s="154"/>
      <c r="AM93" s="154"/>
      <c r="AO93" s="147" t="s">
        <v>52</v>
      </c>
      <c r="AP93" s="147"/>
      <c r="AQ93" s="147"/>
      <c r="AR93" s="147"/>
      <c r="AS93" s="147"/>
      <c r="AT93" s="147"/>
      <c r="AU93" s="147"/>
      <c r="AV93" s="147"/>
      <c r="AW93" s="147"/>
      <c r="AX93" s="147"/>
      <c r="AY93" s="147"/>
      <c r="AZ93" s="147"/>
      <c r="BA93" s="147"/>
      <c r="BB93" s="147"/>
      <c r="BC93" s="147"/>
      <c r="BD93" s="147"/>
      <c r="BE93" s="147"/>
      <c r="BF93" s="147"/>
      <c r="BG93" s="147"/>
    </row>
    <row r="94" spans="1:93" x14ac:dyDescent="0.2">
      <c r="A94" s="51" t="s">
        <v>114</v>
      </c>
      <c r="B94" s="51"/>
      <c r="C94" s="51"/>
      <c r="D94" s="51"/>
      <c r="E94" s="51"/>
      <c r="F94" s="50"/>
      <c r="G94" s="43"/>
      <c r="H94" s="43"/>
    </row>
    <row r="95" spans="1:93" x14ac:dyDescent="0.2">
      <c r="A95" s="147" t="s">
        <v>45</v>
      </c>
      <c r="B95" s="147"/>
      <c r="C95" s="147"/>
      <c r="D95" s="147"/>
      <c r="E95" s="147"/>
      <c r="F95" s="147"/>
      <c r="G95" s="147"/>
      <c r="H95" s="147"/>
      <c r="I95" s="36"/>
      <c r="J95" s="36"/>
      <c r="K95" s="36"/>
      <c r="L95" s="36"/>
      <c r="M95" s="36"/>
      <c r="N95" s="36"/>
      <c r="O95" s="36"/>
      <c r="P95" s="36"/>
      <c r="Q95" s="36"/>
    </row>
    <row r="96" spans="1:93" x14ac:dyDescent="0.2">
      <c r="A96" s="22" t="s">
        <v>46</v>
      </c>
    </row>
  </sheetData>
  <mergeCells count="262">
    <mergeCell ref="BE76:BL76"/>
    <mergeCell ref="BE77:BL77"/>
    <mergeCell ref="BE78:BL78"/>
    <mergeCell ref="BE79:BL79"/>
    <mergeCell ref="BE80:BL80"/>
    <mergeCell ref="BE81:BL81"/>
    <mergeCell ref="BE82:BL82"/>
    <mergeCell ref="AO75:AV75"/>
    <mergeCell ref="AO76:AV76"/>
    <mergeCell ref="AO77:AV77"/>
    <mergeCell ref="AO78:AV78"/>
    <mergeCell ref="AO79:AV79"/>
    <mergeCell ref="AO80:AV80"/>
    <mergeCell ref="AO81:AV81"/>
    <mergeCell ref="AO82:AV82"/>
    <mergeCell ref="AW75:BD75"/>
    <mergeCell ref="AW76:BD76"/>
    <mergeCell ref="AW77:BD77"/>
    <mergeCell ref="AW78:BD78"/>
    <mergeCell ref="AW79:BD79"/>
    <mergeCell ref="AW80:BD80"/>
    <mergeCell ref="AW81:BD81"/>
    <mergeCell ref="AW82:BD82"/>
    <mergeCell ref="G79:Y79"/>
    <mergeCell ref="G80:Y80"/>
    <mergeCell ref="G81:Y81"/>
    <mergeCell ref="G82:Y82"/>
    <mergeCell ref="Z76:AD76"/>
    <mergeCell ref="Z80:AD80"/>
    <mergeCell ref="AE75:AN75"/>
    <mergeCell ref="AE76:AN76"/>
    <mergeCell ref="AE80:AN80"/>
    <mergeCell ref="Z77:AD79"/>
    <mergeCell ref="AE77:AN79"/>
    <mergeCell ref="Z81:AD82"/>
    <mergeCell ref="AE81:AN82"/>
    <mergeCell ref="G73:Y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B59:AI59"/>
    <mergeCell ref="A56:C56"/>
    <mergeCell ref="AR56:AY56"/>
    <mergeCell ref="A57:C57"/>
    <mergeCell ref="D57:AA57"/>
    <mergeCell ref="AB57:AI57"/>
    <mergeCell ref="AJ57:AQ57"/>
    <mergeCell ref="A58:C58"/>
    <mergeCell ref="D58:AA58"/>
    <mergeCell ref="AB58:AI58"/>
    <mergeCell ref="AJ58:AQ58"/>
    <mergeCell ref="AR58:AY58"/>
    <mergeCell ref="A53:AY53"/>
    <mergeCell ref="D54:AA55"/>
    <mergeCell ref="AB54:AI55"/>
    <mergeCell ref="AJ54:AQ55"/>
    <mergeCell ref="Z64:AD64"/>
    <mergeCell ref="A61:BL61"/>
    <mergeCell ref="A62:F62"/>
    <mergeCell ref="AE62:AN62"/>
    <mergeCell ref="AO87:BG87"/>
    <mergeCell ref="G63:Y63"/>
    <mergeCell ref="G64:Y64"/>
    <mergeCell ref="G65:Y65"/>
    <mergeCell ref="AO63:AV63"/>
    <mergeCell ref="BE64:BL64"/>
    <mergeCell ref="BE63:BL63"/>
    <mergeCell ref="AW72:BD72"/>
    <mergeCell ref="A75:F75"/>
    <mergeCell ref="A76:F76"/>
    <mergeCell ref="A77:F77"/>
    <mergeCell ref="A78:F78"/>
    <mergeCell ref="A79:F79"/>
    <mergeCell ref="A80:F80"/>
    <mergeCell ref="A81:F81"/>
    <mergeCell ref="A82:F82"/>
    <mergeCell ref="G75:Y75"/>
    <mergeCell ref="G76:Y76"/>
    <mergeCell ref="G77:Y77"/>
    <mergeCell ref="G78:Y78"/>
    <mergeCell ref="AR54:AY55"/>
    <mergeCell ref="BE71:BL71"/>
    <mergeCell ref="Z67:AD71"/>
    <mergeCell ref="AE67:AN71"/>
    <mergeCell ref="AO68:AV68"/>
    <mergeCell ref="AW68:BD68"/>
    <mergeCell ref="BE68:BL68"/>
    <mergeCell ref="A67:F67"/>
    <mergeCell ref="G67:Y67"/>
    <mergeCell ref="AO67:AV67"/>
    <mergeCell ref="AW67:BD67"/>
    <mergeCell ref="BE69:BL69"/>
    <mergeCell ref="A70:F70"/>
    <mergeCell ref="G70:Y70"/>
    <mergeCell ref="AO70:AV70"/>
    <mergeCell ref="AW70:BD70"/>
    <mergeCell ref="AJ59:AQ59"/>
    <mergeCell ref="AR59:AY59"/>
    <mergeCell ref="AE63:AN63"/>
    <mergeCell ref="AE64:AN64"/>
    <mergeCell ref="A71:F71"/>
    <mergeCell ref="G71:Y71"/>
    <mergeCell ref="AO71:AV71"/>
    <mergeCell ref="AW71:BD71"/>
    <mergeCell ref="A95:H95"/>
    <mergeCell ref="A89:AS89"/>
    <mergeCell ref="A90:AS90"/>
    <mergeCell ref="A92:V92"/>
    <mergeCell ref="AO93:BG93"/>
    <mergeCell ref="AO62:AV62"/>
    <mergeCell ref="AW62:BD62"/>
    <mergeCell ref="A88:F88"/>
    <mergeCell ref="BE62:BL62"/>
    <mergeCell ref="Z62:AD62"/>
    <mergeCell ref="G62:Y62"/>
    <mergeCell ref="BE65:BL65"/>
    <mergeCell ref="AO64:AV64"/>
    <mergeCell ref="BE67:BL67"/>
    <mergeCell ref="A68:F68"/>
    <mergeCell ref="G68:Y68"/>
    <mergeCell ref="W87:AM87"/>
    <mergeCell ref="AW65:BD65"/>
    <mergeCell ref="AO65:AV65"/>
    <mergeCell ref="AW63:BD63"/>
    <mergeCell ref="W93:AM93"/>
    <mergeCell ref="A63:F63"/>
    <mergeCell ref="A64:F64"/>
    <mergeCell ref="A66:F66"/>
    <mergeCell ref="AC49:AJ49"/>
    <mergeCell ref="AK45:AR46"/>
    <mergeCell ref="D49:AB49"/>
    <mergeCell ref="AO2:BL2"/>
    <mergeCell ref="AO6:BF6"/>
    <mergeCell ref="AO4:BL4"/>
    <mergeCell ref="AO5:BL5"/>
    <mergeCell ref="AO3:BL3"/>
    <mergeCell ref="A10:BL10"/>
    <mergeCell ref="A32:F32"/>
    <mergeCell ref="N17:AS17"/>
    <mergeCell ref="AU17:BB17"/>
    <mergeCell ref="BE20:BL20"/>
    <mergeCell ref="BE19:BL19"/>
    <mergeCell ref="AK19:BC19"/>
    <mergeCell ref="AK20:BC20"/>
    <mergeCell ref="B13:L13"/>
    <mergeCell ref="B14:L14"/>
    <mergeCell ref="AS45:AZ46"/>
    <mergeCell ref="B20:L20"/>
    <mergeCell ref="N20:Y20"/>
    <mergeCell ref="AA20:AI20"/>
    <mergeCell ref="B19:L19"/>
    <mergeCell ref="N19:Y1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O7:AU7"/>
    <mergeCell ref="N13:AS13"/>
    <mergeCell ref="N14:AS14"/>
    <mergeCell ref="AU13:BB13"/>
    <mergeCell ref="AU14:BB14"/>
    <mergeCell ref="A11:BL11"/>
    <mergeCell ref="A48:C48"/>
    <mergeCell ref="G41:BL41"/>
    <mergeCell ref="A45:C46"/>
    <mergeCell ref="A44:AZ44"/>
    <mergeCell ref="G32:BL32"/>
    <mergeCell ref="A22:T22"/>
    <mergeCell ref="AS22:BC22"/>
    <mergeCell ref="BD22:BL22"/>
    <mergeCell ref="T23:W23"/>
    <mergeCell ref="A23:H23"/>
    <mergeCell ref="A30:F30"/>
    <mergeCell ref="G30:BL30"/>
    <mergeCell ref="A35:BL35"/>
    <mergeCell ref="G39:BL39"/>
    <mergeCell ref="A43:AZ43"/>
    <mergeCell ref="AC45:AJ46"/>
    <mergeCell ref="AK47:AR47"/>
    <mergeCell ref="AK48:AR48"/>
    <mergeCell ref="A34:BL34"/>
    <mergeCell ref="A40:F40"/>
    <mergeCell ref="A37:BL37"/>
    <mergeCell ref="A38:F38"/>
    <mergeCell ref="G38:BL38"/>
    <mergeCell ref="A39:F39"/>
    <mergeCell ref="AW7:AX7"/>
    <mergeCell ref="B16:L16"/>
    <mergeCell ref="N16:AS16"/>
    <mergeCell ref="AU16:BB16"/>
    <mergeCell ref="B17:L17"/>
    <mergeCell ref="AO86:AU86"/>
    <mergeCell ref="Z63:AD63"/>
    <mergeCell ref="AR57:AY57"/>
    <mergeCell ref="AJ56:AQ56"/>
    <mergeCell ref="A65:F65"/>
    <mergeCell ref="Z65:AD65"/>
    <mergeCell ref="AE65:AN65"/>
    <mergeCell ref="A86:V86"/>
    <mergeCell ref="A59:C59"/>
    <mergeCell ref="D59:AA59"/>
    <mergeCell ref="AW64:BD64"/>
    <mergeCell ref="D45:AB46"/>
    <mergeCell ref="D47:AB47"/>
    <mergeCell ref="D48:AB48"/>
    <mergeCell ref="AC47:AJ47"/>
    <mergeCell ref="AC48:AJ48"/>
    <mergeCell ref="AA19:AI19"/>
    <mergeCell ref="A41:F41"/>
    <mergeCell ref="A47:C47"/>
    <mergeCell ref="A94:E94"/>
    <mergeCell ref="G66:Y66"/>
    <mergeCell ref="Z66:AD66"/>
    <mergeCell ref="AE66:AN66"/>
    <mergeCell ref="AO66:AV66"/>
    <mergeCell ref="AW66:BD66"/>
    <mergeCell ref="BE66:BL66"/>
    <mergeCell ref="Z73:AD74"/>
    <mergeCell ref="Z75:AD75"/>
    <mergeCell ref="BE75:BL75"/>
    <mergeCell ref="AO92:AU92"/>
    <mergeCell ref="BE70:BL70"/>
    <mergeCell ref="A69:F69"/>
    <mergeCell ref="G69:Y69"/>
    <mergeCell ref="AO69:AV69"/>
    <mergeCell ref="AW69:BD69"/>
    <mergeCell ref="BE74:BL74"/>
    <mergeCell ref="A74:F74"/>
    <mergeCell ref="G74:Y74"/>
    <mergeCell ref="AE74:AN74"/>
    <mergeCell ref="AO74:AV74"/>
    <mergeCell ref="AW74:BD74"/>
    <mergeCell ref="BE72:BL72"/>
    <mergeCell ref="A73:F73"/>
  </mergeCells>
  <phoneticPr fontId="0" type="noConversion"/>
  <conditionalFormatting sqref="G65:L65 G74:G75 G66">
    <cfRule type="cellIs" dxfId="18" priority="21" stopIfTrue="1" operator="equal">
      <formula>$G64</formula>
    </cfRule>
  </conditionalFormatting>
  <conditionalFormatting sqref="D49">
    <cfRule type="cellIs" dxfId="17" priority="22" stopIfTrue="1" operator="equal">
      <formula>$D48</formula>
    </cfRule>
  </conditionalFormatting>
  <conditionalFormatting sqref="A65:F65 A66">
    <cfRule type="cellIs" dxfId="16" priority="23" stopIfTrue="1" operator="equal">
      <formula>0</formula>
    </cfRule>
  </conditionalFormatting>
  <conditionalFormatting sqref="D50">
    <cfRule type="cellIs" dxfId="15" priority="20" stopIfTrue="1" operator="equal">
      <formula>$D49</formula>
    </cfRule>
  </conditionalFormatting>
  <conditionalFormatting sqref="G67">
    <cfRule type="cellIs" dxfId="14" priority="17" stopIfTrue="1" operator="equal">
      <formula>$G65</formula>
    </cfRule>
  </conditionalFormatting>
  <conditionalFormatting sqref="A67:F67">
    <cfRule type="cellIs" dxfId="13" priority="18" stopIfTrue="1" operator="equal">
      <formula>0</formula>
    </cfRule>
  </conditionalFormatting>
  <conditionalFormatting sqref="G68">
    <cfRule type="cellIs" dxfId="12" priority="15" stopIfTrue="1" operator="equal">
      <formula>$G67</formula>
    </cfRule>
  </conditionalFormatting>
  <conditionalFormatting sqref="A68:F68">
    <cfRule type="cellIs" dxfId="11" priority="16" stopIfTrue="1" operator="equal">
      <formula>0</formula>
    </cfRule>
  </conditionalFormatting>
  <conditionalFormatting sqref="G69">
    <cfRule type="cellIs" dxfId="10" priority="13" stopIfTrue="1" operator="equal">
      <formula>$G68</formula>
    </cfRule>
  </conditionalFormatting>
  <conditionalFormatting sqref="A69:F69">
    <cfRule type="cellIs" dxfId="9" priority="14" stopIfTrue="1" operator="equal">
      <formula>0</formula>
    </cfRule>
  </conditionalFormatting>
  <conditionalFormatting sqref="G70:G71">
    <cfRule type="cellIs" dxfId="8" priority="11" stopIfTrue="1" operator="equal">
      <formula>$G69</formula>
    </cfRule>
  </conditionalFormatting>
  <conditionalFormatting sqref="A70:F70 A71">
    <cfRule type="cellIs" dxfId="7" priority="12" stopIfTrue="1" operator="equal">
      <formula>0</formula>
    </cfRule>
  </conditionalFormatting>
  <conditionalFormatting sqref="G72">
    <cfRule type="cellIs" dxfId="6" priority="9" stopIfTrue="1" operator="equal">
      <formula>$G70</formula>
    </cfRule>
  </conditionalFormatting>
  <conditionalFormatting sqref="A72:F72">
    <cfRule type="cellIs" dxfId="5" priority="10" stopIfTrue="1" operator="equal">
      <formula>0</formula>
    </cfRule>
  </conditionalFormatting>
  <conditionalFormatting sqref="G73">
    <cfRule type="cellIs" dxfId="4" priority="7" stopIfTrue="1" operator="equal">
      <formula>$G72</formula>
    </cfRule>
  </conditionalFormatting>
  <conditionalFormatting sqref="A73:F73">
    <cfRule type="cellIs" dxfId="3" priority="8" stopIfTrue="1" operator="equal">
      <formula>0</formula>
    </cfRule>
  </conditionalFormatting>
  <conditionalFormatting sqref="A74:F74 A75">
    <cfRule type="cellIs" dxfId="2" priority="6" stopIfTrue="1" operator="equal">
      <formula>0</formula>
    </cfRule>
  </conditionalFormatting>
  <conditionalFormatting sqref="A76:A82">
    <cfRule type="cellIs" dxfId="1" priority="2" stopIfTrue="1" operator="equal">
      <formula>0</formula>
    </cfRule>
  </conditionalFormatting>
  <conditionalFormatting sqref="G76:G82">
    <cfRule type="cellIs" dxfId="0" priority="1" stopIfTrue="1" operator="equal">
      <formula>$G75</formula>
    </cfRule>
  </conditionalFormatting>
  <pageMargins left="0.32" right="0.33" top="0.39370078740157499" bottom="0.39370078740157499" header="0" footer="0"/>
  <pageSetup paperSize="9" scale="73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КПК1115062</vt:lpstr>
      <vt:lpstr>КПК1115062!Область_друку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2021-12-15T14:45:36Z</cp:lastPrinted>
  <dcterms:created xsi:type="dcterms:W3CDTF">2016-08-15T09:54:21Z</dcterms:created>
  <dcterms:modified xsi:type="dcterms:W3CDTF">2021-12-30T08:31:06Z</dcterms:modified>
</cp:coreProperties>
</file>