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управління молоді і спорту паспорти\"/>
    </mc:Choice>
  </mc:AlternateContent>
  <bookViews>
    <workbookView xWindow="0" yWindow="0" windowWidth="28800" windowHeight="11835"/>
  </bookViews>
  <sheets>
    <sheet name="КПК1115031" sheetId="2" r:id="rId1"/>
  </sheets>
  <definedNames>
    <definedName name="_xlnm.Print_Area" localSheetId="0">КПК1115031!$A$1:$BM$106</definedName>
  </definedNames>
  <calcPr calcId="152511" refMode="R1C1"/>
</workbook>
</file>

<file path=xl/calcChain.xml><?xml version="1.0" encoding="utf-8"?>
<calcChain xmlns="http://schemas.openxmlformats.org/spreadsheetml/2006/main">
  <c r="BE86" i="2" l="1"/>
  <c r="AJ68" i="2"/>
  <c r="AB68" i="2"/>
  <c r="BE87" i="2" l="1"/>
  <c r="AO79" i="2"/>
  <c r="U22" i="2" l="1"/>
  <c r="AK58" i="2"/>
  <c r="AW88" i="2" l="1"/>
  <c r="AO83" i="2"/>
  <c r="AO88" i="2" s="1"/>
  <c r="AC58" i="2" l="1"/>
  <c r="AW92" i="2" l="1"/>
  <c r="AJ67" i="2"/>
  <c r="AW75" i="2" s="1"/>
  <c r="AB67" i="2"/>
  <c r="AR67" i="2" l="1"/>
  <c r="AO76" i="2"/>
  <c r="AW76" i="2"/>
  <c r="AO91" i="2"/>
  <c r="BE76" i="2" l="1"/>
  <c r="BE92" i="2"/>
  <c r="BE91" i="2"/>
  <c r="BE90" i="2"/>
  <c r="BE83" i="2"/>
  <c r="BE82" i="2"/>
  <c r="BE81" i="2"/>
  <c r="BE79" i="2"/>
  <c r="BE78" i="2"/>
  <c r="BE77" i="2"/>
  <c r="AS58" i="2"/>
  <c r="BE88" i="2" l="1"/>
  <c r="AR66" i="2"/>
  <c r="AR68" i="2" s="1"/>
  <c r="AO75" i="2" l="1"/>
  <c r="BE75" i="2" l="1"/>
</calcChain>
</file>

<file path=xl/sharedStrings.xml><?xml version="1.0" encoding="utf-8"?>
<sst xmlns="http://schemas.openxmlformats.org/spreadsheetml/2006/main" count="158" uniqueCount="122">
  <si>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</si>
  <si>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</si>
  <si>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</si>
  <si>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</si>
  <si>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</si>
  <si>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</si>
  <si>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</si>
  <si>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</si>
  <si>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</si>
  <si>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</si>
  <si>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</si>
  <si>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</si>
  <si>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</si>
  <si>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</si>
  <si>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</si>
  <si>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</si>
  <si>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</si>
  <si>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</si>
  <si>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</si>
  <si>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</si>
  <si>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</si>
  <si>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</si>
  <si>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</si>
  <si>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</si>
  <si>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</si>
  <si>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</si>
  <si>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</si>
  <si>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</si>
  <si>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</si>
  <si>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</si>
  <si>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</si>
  <si>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</si>
  <si>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</si>
  <si>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</si>
  <si>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</si>
  <si>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</si>
  <si>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</si>
  <si>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</si>
  <si>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</si>
  <si>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</si>
  <si>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</si>
  <si>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</si>
  <si>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</si>
  <si>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</si>
  <si>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</si>
  <si>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</si>
  <si>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</si>
  <si>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</si>
  <si>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</si>
  <si>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</si>
  <si>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</si>
  <si>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</si>
  <si>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</si>
  <si>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</si>
  <si>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</si>
  <si>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</si>
  <si>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</si>
  <si>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</si>
  <si>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</si>
  <si>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</si>
  <si>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</si>
  <si>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</si>
  <si>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</si>
  <si>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</si>
  <si>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</si>
  <si>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</si>
  <si>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зведені кошториси</t>
  </si>
  <si>
    <t>осіб</t>
  </si>
  <si>
    <t>штатний розпис, тарификація</t>
  </si>
  <si>
    <t>у тому числі тренерів, осіб.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</si>
  <si>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</si>
  <si>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</si>
  <si>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</si>
  <si>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>продукту</t>
  </si>
  <si>
    <t xml:space="preserve">     журнал обліку_x000D_
          змагань</t>
  </si>
  <si>
    <t>одиниць</t>
  </si>
  <si>
    <t>розрахунки до кошторису</t>
  </si>
  <si>
    <t>ефективності</t>
  </si>
  <si>
    <t xml:space="preserve">          розрахунок</t>
  </si>
  <si>
    <t xml:space="preserve"> розрахунок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</si>
  <si>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</si>
  <si>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>якості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</si>
  <si>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</si>
  <si>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%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</si>
  <si>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</si>
  <si>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</si>
  <si>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</si>
  <si>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</si>
  <si>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</si>
  <si>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</si>
  <si>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</si>
  <si>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</si>
  <si>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</si>
  <si>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</si>
  <si>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</si>
  <si>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</si>
  <si>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Начальник управління молоді та спорту</t>
  </si>
  <si>
    <t>Сергій РЕМЕЗ</t>
  </si>
  <si>
    <t>кількість штатних працівників комунальних дитячо-юнацьких спортивних шкіл</t>
  </si>
  <si>
    <t>кількість учнів,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</si>
  <si>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</si>
  <si>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середньомісячна заробітна плата працівника дитячо-юнацької спортивної школи</t>
  </si>
  <si>
    <t>грн</t>
  </si>
  <si>
    <t>обсяг витрат на реалізацію громадських проектів</t>
  </si>
  <si>
    <t>кількість переможців громадських проектів</t>
  </si>
  <si>
    <t>зведений кошторис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</si>
  <si>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</si>
  <si>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Програма бюджетування за участі громадськості (Бюджет участі) міста Хмельницького  на 2020-2022 роки </t>
  </si>
  <si>
    <t xml:space="preserve">     .    .2021</t>
  </si>
  <si>
    <t>0443</t>
  </si>
  <si>
    <t>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Хмельницький.</t>
  </si>
  <si>
    <t xml:space="preserve">кількість виготовленої проєктно-кошторисної документації </t>
  </si>
  <si>
    <t xml:space="preserve">Будівництво 1 споруд, установ та закладів фізичної культури і спорту
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</si>
  <si>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Хмельницької міської ради від 20 жовтня 2021 року №3 «Про внесення змін до бюджету  Хмельницької міської територіальної громади на 2021 рік».</t>
  </si>
  <si>
    <t>Створення та забезпечення сприятливих умов для розвитку фізичної культури та спорту</t>
  </si>
  <si>
    <t>забезпечення розвитку інфраструктури території, створення умов для фізичного розвитку.</t>
  </si>
  <si>
    <t>Забезпечення реконструкції об'єктів</t>
  </si>
  <si>
    <t>обсяг витрат на виготовлення проєктно-кошторисної документації</t>
  </si>
  <si>
    <t xml:space="preserve">середні витрати на виготовлення проєктно-кошторисної документації </t>
  </si>
  <si>
    <t>шт</t>
  </si>
  <si>
    <t xml:space="preserve">Наказ від   01.11.2021 р. </t>
  </si>
  <si>
    <t>11-а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</si>
</sst>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top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4" fontId="1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27" width="2.85546875" style="1" customWidth="1"/>
    <col min="28" max="28" width="6.1406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49" t="s">
        <v>35</v>
      </c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hidden="1" customHeight="1" x14ac:dyDescent="0.2">
      <c r="AO3" s="127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19.7" customHeight="1" x14ac:dyDescent="0.2">
      <c r="AO4" s="124" t="s">
        <v>88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77" x14ac:dyDescent="0.2">
      <c r="AO5" s="126" t="s">
        <v>20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3.35" customHeight="1" x14ac:dyDescent="0.2">
      <c r="AO7" s="154" t="s">
        <v>120</v>
      </c>
      <c r="AP7" s="154"/>
      <c r="AQ7" s="154"/>
      <c r="AR7" s="154"/>
      <c r="AS7" s="154"/>
      <c r="AT7" s="154"/>
      <c r="AU7" s="154"/>
      <c r="AV7" s="1" t="s">
        <v>63</v>
      </c>
      <c r="AW7" s="138" t="s">
        <v>121</v>
      </c>
      <c r="AX7" s="138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29" t="s">
        <v>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22.35" customHeight="1" x14ac:dyDescent="0.2">
      <c r="A11" s="129" t="s">
        <v>94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3" t="s">
        <v>53</v>
      </c>
      <c r="B13" s="132" t="s">
        <v>87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32"/>
      <c r="N13" s="155" t="s">
        <v>88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3"/>
      <c r="AU13" s="132" t="s">
        <v>92</v>
      </c>
      <c r="AV13" s="133"/>
      <c r="AW13" s="133"/>
      <c r="AX13" s="133"/>
      <c r="AY13" s="133"/>
      <c r="AZ13" s="133"/>
      <c r="BA13" s="133"/>
      <c r="BB13" s="1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31" t="s">
        <v>56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31"/>
      <c r="N14" s="130" t="s">
        <v>62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31"/>
      <c r="AU14" s="131" t="s">
        <v>55</v>
      </c>
      <c r="AV14" s="131"/>
      <c r="AW14" s="131"/>
      <c r="AX14" s="131"/>
      <c r="AY14" s="131"/>
      <c r="AZ14" s="131"/>
      <c r="BA14" s="131"/>
      <c r="BB14" s="1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" customHeight="1" x14ac:dyDescent="0.2">
      <c r="A16" s="34" t="s">
        <v>4</v>
      </c>
      <c r="B16" s="132" t="s">
        <v>95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32"/>
      <c r="N16" s="136" t="s">
        <v>88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33"/>
      <c r="AU16" s="132" t="s">
        <v>92</v>
      </c>
      <c r="AV16" s="133"/>
      <c r="AW16" s="133"/>
      <c r="AX16" s="133"/>
      <c r="AY16" s="133"/>
      <c r="AZ16" s="133"/>
      <c r="BA16" s="133"/>
      <c r="BB16" s="133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31" t="s">
        <v>56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31"/>
      <c r="N17" s="130" t="s">
        <v>61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31"/>
      <c r="AU17" s="131" t="s">
        <v>55</v>
      </c>
      <c r="AV17" s="131"/>
      <c r="AW17" s="131"/>
      <c r="AX17" s="131"/>
      <c r="AY17" s="131"/>
      <c r="AZ17" s="131"/>
      <c r="BA17" s="131"/>
      <c r="BB17" s="131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53.45" customHeight="1" x14ac:dyDescent="0.2">
      <c r="A19" s="23" t="s">
        <v>54</v>
      </c>
      <c r="B19" s="132">
        <v>1117325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N19" s="132">
        <v>7325</v>
      </c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24"/>
      <c r="AA19" s="157" t="s">
        <v>109</v>
      </c>
      <c r="AB19" s="158"/>
      <c r="AC19" s="158"/>
      <c r="AD19" s="158"/>
      <c r="AE19" s="158"/>
      <c r="AF19" s="158"/>
      <c r="AG19" s="158"/>
      <c r="AH19" s="158"/>
      <c r="AI19" s="158"/>
      <c r="AJ19" s="24"/>
      <c r="AK19" s="133" t="s">
        <v>112</v>
      </c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24"/>
      <c r="BE19" s="132" t="s">
        <v>93</v>
      </c>
      <c r="BF19" s="133"/>
      <c r="BG19" s="133"/>
      <c r="BH19" s="133"/>
      <c r="BI19" s="133"/>
      <c r="BJ19" s="133"/>
      <c r="BK19" s="133"/>
      <c r="BL19" s="13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31" t="s">
        <v>56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N20" s="131" t="s">
        <v>57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26"/>
      <c r="AA20" s="156" t="s">
        <v>58</v>
      </c>
      <c r="AB20" s="156"/>
      <c r="AC20" s="156"/>
      <c r="AD20" s="156"/>
      <c r="AE20" s="156"/>
      <c r="AF20" s="156"/>
      <c r="AG20" s="156"/>
      <c r="AH20" s="156"/>
      <c r="AI20" s="156"/>
      <c r="AJ20" s="26"/>
      <c r="AK20" s="135" t="s">
        <v>59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6"/>
      <c r="BE20" s="131" t="s">
        <v>60</v>
      </c>
      <c r="BF20" s="131"/>
      <c r="BG20" s="131"/>
      <c r="BH20" s="131"/>
      <c r="BI20" s="131"/>
      <c r="BJ20" s="131"/>
      <c r="BK20" s="131"/>
      <c r="BL20" s="13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62" t="s">
        <v>50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50">
        <f>AS22+I23</f>
        <v>200000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1" t="s">
        <v>51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0">
        <v>0</v>
      </c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10" t="s">
        <v>23</v>
      </c>
      <c r="BE22" s="110"/>
      <c r="BF22" s="110"/>
      <c r="BG22" s="110"/>
      <c r="BH22" s="110"/>
      <c r="BI22" s="110"/>
      <c r="BJ22" s="110"/>
      <c r="BK22" s="110"/>
      <c r="BL22" s="110"/>
    </row>
    <row r="23" spans="1:79" ht="24.95" customHeight="1" x14ac:dyDescent="0.2">
      <c r="A23" s="110" t="s">
        <v>22</v>
      </c>
      <c r="B23" s="110"/>
      <c r="C23" s="110"/>
      <c r="D23" s="110"/>
      <c r="E23" s="110"/>
      <c r="F23" s="110"/>
      <c r="G23" s="110"/>
      <c r="H23" s="110"/>
      <c r="I23" s="150">
        <v>200000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10" t="s">
        <v>24</v>
      </c>
      <c r="U23" s="110"/>
      <c r="V23" s="110"/>
      <c r="W23" s="11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22" t="s">
        <v>37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52.5" customHeight="1" x14ac:dyDescent="0.2">
      <c r="A26" s="152" t="s">
        <v>113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10" t="s">
        <v>36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79" ht="27.75" customHeight="1" x14ac:dyDescent="0.2">
      <c r="A29" s="111" t="s">
        <v>28</v>
      </c>
      <c r="B29" s="111"/>
      <c r="C29" s="111"/>
      <c r="D29" s="111"/>
      <c r="E29" s="111"/>
      <c r="F29" s="111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66" t="s">
        <v>33</v>
      </c>
      <c r="B31" s="66"/>
      <c r="C31" s="66"/>
      <c r="D31" s="66"/>
      <c r="E31" s="66"/>
      <c r="F31" s="66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9.5" customHeight="1" x14ac:dyDescent="0.2">
      <c r="A32" s="66">
        <v>1</v>
      </c>
      <c r="B32" s="66"/>
      <c r="C32" s="66"/>
      <c r="D32" s="66"/>
      <c r="E32" s="66"/>
      <c r="F32" s="66"/>
      <c r="G32" s="159" t="s">
        <v>114</v>
      </c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10" t="s">
        <v>38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79" ht="54" customHeight="1" x14ac:dyDescent="0.2">
      <c r="A35" s="139" t="s">
        <v>115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10" t="s">
        <v>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27.75" customHeight="1" x14ac:dyDescent="0.2">
      <c r="A38" s="111" t="s">
        <v>28</v>
      </c>
      <c r="B38" s="111"/>
      <c r="C38" s="111"/>
      <c r="D38" s="111"/>
      <c r="E38" s="111"/>
      <c r="F38" s="111"/>
      <c r="G38" s="112" t="s">
        <v>25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66" t="s">
        <v>6</v>
      </c>
      <c r="B40" s="66"/>
      <c r="C40" s="66"/>
      <c r="D40" s="66"/>
      <c r="E40" s="66"/>
      <c r="F40" s="66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20.45" customHeight="1" x14ac:dyDescent="0.2">
      <c r="A41" s="66">
        <v>1</v>
      </c>
      <c r="B41" s="66"/>
      <c r="C41" s="66"/>
      <c r="D41" s="66"/>
      <c r="E41" s="66"/>
      <c r="F41" s="66"/>
      <c r="G41" s="159" t="s">
        <v>116</v>
      </c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10" t="s">
        <v>41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62" t="s">
        <v>28</v>
      </c>
      <c r="B45" s="62"/>
      <c r="C45" s="62"/>
      <c r="D45" s="141" t="s">
        <v>26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3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62"/>
      <c r="B46" s="62"/>
      <c r="C46" s="62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6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</row>
    <row r="47" spans="1:79" x14ac:dyDescent="0.2">
      <c r="A47" s="66">
        <v>1</v>
      </c>
      <c r="B47" s="66"/>
      <c r="C47" s="66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66" t="s">
        <v>6</v>
      </c>
      <c r="B48" s="66"/>
      <c r="C48" s="66"/>
      <c r="D48" s="56" t="s">
        <v>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105" t="s">
        <v>10</v>
      </c>
      <c r="AT48" s="70"/>
      <c r="AU48" s="70"/>
      <c r="AV48" s="70"/>
      <c r="AW48" s="70"/>
      <c r="AX48" s="70"/>
      <c r="AY48" s="70"/>
      <c r="AZ48" s="70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50.1" customHeight="1" x14ac:dyDescent="0.2">
      <c r="A49" s="56">
        <v>1</v>
      </c>
      <c r="B49" s="57"/>
      <c r="C49" s="58"/>
      <c r="D49" s="45" t="s">
        <v>110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8">
        <v>0</v>
      </c>
      <c r="AD49" s="49"/>
      <c r="AE49" s="49"/>
      <c r="AF49" s="49"/>
      <c r="AG49" s="49"/>
      <c r="AH49" s="49"/>
      <c r="AI49" s="49"/>
      <c r="AJ49" s="50"/>
      <c r="AK49" s="48">
        <v>200000</v>
      </c>
      <c r="AL49" s="49"/>
      <c r="AM49" s="49"/>
      <c r="AN49" s="49"/>
      <c r="AO49" s="49"/>
      <c r="AP49" s="49"/>
      <c r="AQ49" s="49"/>
      <c r="AR49" s="50"/>
      <c r="AS49" s="48">
        <v>200000</v>
      </c>
      <c r="AT49" s="49"/>
      <c r="AU49" s="49"/>
      <c r="AV49" s="49"/>
      <c r="AW49" s="49"/>
      <c r="AX49" s="49"/>
      <c r="AY49" s="49"/>
      <c r="AZ49" s="5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42.95" hidden="1" customHeight="1" x14ac:dyDescent="0.2">
      <c r="A50" s="56">
        <v>2</v>
      </c>
      <c r="B50" s="57"/>
      <c r="C50" s="58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/>
      <c r="AD50" s="49"/>
      <c r="AE50" s="49"/>
      <c r="AF50" s="49"/>
      <c r="AG50" s="49"/>
      <c r="AH50" s="49"/>
      <c r="AI50" s="49"/>
      <c r="AJ50" s="50"/>
      <c r="AK50" s="48"/>
      <c r="AL50" s="49"/>
      <c r="AM50" s="49"/>
      <c r="AN50" s="49"/>
      <c r="AO50" s="49"/>
      <c r="AP50" s="49"/>
      <c r="AQ50" s="49"/>
      <c r="AR50" s="50"/>
      <c r="AS50" s="48"/>
      <c r="AT50" s="49"/>
      <c r="AU50" s="49"/>
      <c r="AV50" s="49"/>
      <c r="AW50" s="49"/>
      <c r="AX50" s="49"/>
      <c r="AY50" s="49"/>
      <c r="AZ50" s="50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49.7" hidden="1" customHeight="1" x14ac:dyDescent="0.2">
      <c r="A51" s="56">
        <v>3</v>
      </c>
      <c r="B51" s="57"/>
      <c r="C51" s="58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8"/>
      <c r="AD51" s="49"/>
      <c r="AE51" s="49"/>
      <c r="AF51" s="49"/>
      <c r="AG51" s="49"/>
      <c r="AH51" s="49"/>
      <c r="AI51" s="49"/>
      <c r="AJ51" s="50"/>
      <c r="AK51" s="48"/>
      <c r="AL51" s="49"/>
      <c r="AM51" s="49"/>
      <c r="AN51" s="49"/>
      <c r="AO51" s="49"/>
      <c r="AP51" s="49"/>
      <c r="AQ51" s="49"/>
      <c r="AR51" s="50"/>
      <c r="AS51" s="48"/>
      <c r="AT51" s="49"/>
      <c r="AU51" s="49"/>
      <c r="AV51" s="49"/>
      <c r="AW51" s="49"/>
      <c r="AX51" s="49"/>
      <c r="AY51" s="49"/>
      <c r="AZ51" s="50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39.6" hidden="1" customHeight="1" x14ac:dyDescent="0.2">
      <c r="A52" s="56">
        <v>4</v>
      </c>
      <c r="B52" s="57"/>
      <c r="C52" s="58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/>
      <c r="AD52" s="49"/>
      <c r="AE52" s="49"/>
      <c r="AF52" s="49"/>
      <c r="AG52" s="49"/>
      <c r="AH52" s="49"/>
      <c r="AI52" s="49"/>
      <c r="AJ52" s="50"/>
      <c r="AK52" s="48"/>
      <c r="AL52" s="49"/>
      <c r="AM52" s="49"/>
      <c r="AN52" s="49"/>
      <c r="AO52" s="49"/>
      <c r="AP52" s="49"/>
      <c r="AQ52" s="49"/>
      <c r="AR52" s="50"/>
      <c r="AS52" s="48"/>
      <c r="AT52" s="49"/>
      <c r="AU52" s="49"/>
      <c r="AV52" s="49"/>
      <c r="AW52" s="49"/>
      <c r="AX52" s="49"/>
      <c r="AY52" s="49"/>
      <c r="AZ52" s="50"/>
      <c r="BA52" s="17"/>
      <c r="BB52" s="18"/>
      <c r="BC52" s="18"/>
      <c r="BD52" s="18"/>
      <c r="BE52" s="18"/>
      <c r="BF52" s="18"/>
      <c r="BG52" s="18"/>
      <c r="BH52" s="18"/>
    </row>
    <row r="53" spans="1:79" s="4" customFormat="1" ht="38.450000000000003" hidden="1" customHeight="1" x14ac:dyDescent="0.2">
      <c r="A53" s="56">
        <v>5</v>
      </c>
      <c r="B53" s="57"/>
      <c r="C53" s="58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8"/>
      <c r="AD53" s="49"/>
      <c r="AE53" s="49"/>
      <c r="AF53" s="49"/>
      <c r="AG53" s="49"/>
      <c r="AH53" s="49"/>
      <c r="AI53" s="49"/>
      <c r="AJ53" s="50"/>
      <c r="AK53" s="48"/>
      <c r="AL53" s="49"/>
      <c r="AM53" s="49"/>
      <c r="AN53" s="49"/>
      <c r="AO53" s="49"/>
      <c r="AP53" s="49"/>
      <c r="AQ53" s="49"/>
      <c r="AR53" s="50"/>
      <c r="AS53" s="48"/>
      <c r="AT53" s="49"/>
      <c r="AU53" s="49"/>
      <c r="AV53" s="49"/>
      <c r="AW53" s="49"/>
      <c r="AX53" s="49"/>
      <c r="AY53" s="49"/>
      <c r="AZ53" s="50"/>
      <c r="BA53" s="17"/>
      <c r="BB53" s="18"/>
      <c r="BC53" s="18"/>
      <c r="BD53" s="18"/>
      <c r="BE53" s="18"/>
      <c r="BF53" s="18"/>
      <c r="BG53" s="18"/>
      <c r="BH53" s="18"/>
    </row>
    <row r="54" spans="1:79" s="4" customFormat="1" ht="38.450000000000003" hidden="1" customHeight="1" x14ac:dyDescent="0.2">
      <c r="A54" s="56">
        <v>6</v>
      </c>
      <c r="B54" s="57"/>
      <c r="C54" s="58"/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8"/>
      <c r="AD54" s="49"/>
      <c r="AE54" s="49"/>
      <c r="AF54" s="49"/>
      <c r="AG54" s="49"/>
      <c r="AH54" s="49"/>
      <c r="AI54" s="49"/>
      <c r="AJ54" s="50"/>
      <c r="AK54" s="48"/>
      <c r="AL54" s="49"/>
      <c r="AM54" s="49"/>
      <c r="AN54" s="49"/>
      <c r="AO54" s="49"/>
      <c r="AP54" s="49"/>
      <c r="AQ54" s="49"/>
      <c r="AR54" s="50"/>
      <c r="AS54" s="48"/>
      <c r="AT54" s="49"/>
      <c r="AU54" s="49"/>
      <c r="AV54" s="49"/>
      <c r="AW54" s="49"/>
      <c r="AX54" s="49"/>
      <c r="AY54" s="49"/>
      <c r="AZ54" s="50"/>
      <c r="BA54" s="17"/>
      <c r="BB54" s="18"/>
      <c r="BC54" s="18"/>
      <c r="BD54" s="18"/>
      <c r="BE54" s="18"/>
      <c r="BF54" s="18"/>
      <c r="BG54" s="18"/>
      <c r="BH54" s="18"/>
    </row>
    <row r="55" spans="1:79" ht="34.35" hidden="1" customHeight="1" x14ac:dyDescent="0.2">
      <c r="A55" s="66">
        <v>7</v>
      </c>
      <c r="B55" s="66"/>
      <c r="C55" s="66"/>
      <c r="D55" s="59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48"/>
      <c r="AT55" s="49"/>
      <c r="AU55" s="49"/>
      <c r="AV55" s="49"/>
      <c r="AW55" s="49"/>
      <c r="AX55" s="49"/>
      <c r="AY55" s="49"/>
      <c r="AZ55" s="50"/>
      <c r="BA55" s="19"/>
      <c r="BB55" s="19"/>
      <c r="BC55" s="19"/>
      <c r="BD55" s="19"/>
      <c r="BE55" s="19"/>
      <c r="BF55" s="19"/>
      <c r="BG55" s="19"/>
      <c r="BH55" s="19"/>
      <c r="CA55" s="1" t="s">
        <v>14</v>
      </c>
    </row>
    <row r="56" spans="1:79" ht="48.6" hidden="1" customHeight="1" x14ac:dyDescent="0.2">
      <c r="A56" s="56">
        <v>8</v>
      </c>
      <c r="B56" s="57"/>
      <c r="C56" s="58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48"/>
      <c r="AD56" s="49"/>
      <c r="AE56" s="49"/>
      <c r="AF56" s="49"/>
      <c r="AG56" s="49"/>
      <c r="AH56" s="49"/>
      <c r="AI56" s="49"/>
      <c r="AJ56" s="50"/>
      <c r="AK56" s="48"/>
      <c r="AL56" s="49"/>
      <c r="AM56" s="49"/>
      <c r="AN56" s="49"/>
      <c r="AO56" s="49"/>
      <c r="AP56" s="49"/>
      <c r="AQ56" s="49"/>
      <c r="AR56" s="50"/>
      <c r="AS56" s="48"/>
      <c r="AT56" s="49"/>
      <c r="AU56" s="49"/>
      <c r="AV56" s="49"/>
      <c r="AW56" s="49"/>
      <c r="AX56" s="49"/>
      <c r="AY56" s="49"/>
      <c r="AZ56" s="50"/>
      <c r="BA56" s="19"/>
      <c r="BB56" s="19"/>
      <c r="BC56" s="19"/>
      <c r="BD56" s="19"/>
      <c r="BE56" s="19"/>
      <c r="BF56" s="19"/>
      <c r="BG56" s="19"/>
      <c r="BH56" s="19"/>
    </row>
    <row r="57" spans="1:79" ht="36" hidden="1" customHeight="1" x14ac:dyDescent="0.2">
      <c r="A57" s="56">
        <v>9</v>
      </c>
      <c r="B57" s="57"/>
      <c r="C57" s="58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48"/>
      <c r="AD57" s="49"/>
      <c r="AE57" s="49"/>
      <c r="AF57" s="49"/>
      <c r="AG57" s="49"/>
      <c r="AH57" s="49"/>
      <c r="AI57" s="49"/>
      <c r="AJ57" s="50"/>
      <c r="AK57" s="48"/>
      <c r="AL57" s="49"/>
      <c r="AM57" s="49"/>
      <c r="AN57" s="49"/>
      <c r="AO57" s="49"/>
      <c r="AP57" s="49"/>
      <c r="AQ57" s="49"/>
      <c r="AR57" s="50"/>
      <c r="AS57" s="48"/>
      <c r="AT57" s="49"/>
      <c r="AU57" s="49"/>
      <c r="AV57" s="49"/>
      <c r="AW57" s="49"/>
      <c r="AX57" s="49"/>
      <c r="AY57" s="49"/>
      <c r="AZ57" s="50"/>
      <c r="BA57" s="19"/>
      <c r="BB57" s="19"/>
      <c r="BC57" s="19"/>
      <c r="BD57" s="19"/>
      <c r="BE57" s="19"/>
      <c r="BF57" s="19"/>
      <c r="BG57" s="19"/>
      <c r="BH57" s="19"/>
    </row>
    <row r="58" spans="1:79" s="4" customFormat="1" ht="24.6" customHeight="1" x14ac:dyDescent="0.2">
      <c r="A58" s="52"/>
      <c r="B58" s="52"/>
      <c r="C58" s="52"/>
      <c r="D58" s="53" t="s">
        <v>64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51">
        <f>AC49+AC52</f>
        <v>0</v>
      </c>
      <c r="AD58" s="51"/>
      <c r="AE58" s="51"/>
      <c r="AF58" s="51"/>
      <c r="AG58" s="51"/>
      <c r="AH58" s="51"/>
      <c r="AI58" s="51"/>
      <c r="AJ58" s="51"/>
      <c r="AK58" s="51">
        <f>AK49+AK50+AK51+AK52+AK53+AK54+AK55+AK56+AK57</f>
        <v>200000</v>
      </c>
      <c r="AL58" s="51"/>
      <c r="AM58" s="51"/>
      <c r="AN58" s="51"/>
      <c r="AO58" s="51"/>
      <c r="AP58" s="51"/>
      <c r="AQ58" s="51"/>
      <c r="AR58" s="51"/>
      <c r="AS58" s="51">
        <f>AC58+AK58</f>
        <v>200000</v>
      </c>
      <c r="AT58" s="51"/>
      <c r="AU58" s="51"/>
      <c r="AV58" s="51"/>
      <c r="AW58" s="51"/>
      <c r="AX58" s="51"/>
      <c r="AY58" s="51"/>
      <c r="AZ58" s="51"/>
      <c r="BA58" s="38"/>
      <c r="BB58" s="38"/>
      <c r="BC58" s="38"/>
      <c r="BD58" s="38"/>
      <c r="BE58" s="38"/>
      <c r="BF58" s="38"/>
      <c r="BG58" s="38"/>
      <c r="BH58" s="38"/>
    </row>
    <row r="59" spans="1:79" x14ac:dyDescent="0.2">
      <c r="AK59" s="74"/>
      <c r="AL59" s="75"/>
      <c r="AM59" s="75"/>
      <c r="AN59" s="75"/>
      <c r="AO59" s="75"/>
      <c r="AP59" s="75"/>
      <c r="AQ59" s="75"/>
      <c r="AR59" s="75"/>
    </row>
    <row r="60" spans="1:79" ht="15.75" customHeight="1" x14ac:dyDescent="0.2">
      <c r="A60" s="122" t="s">
        <v>42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</row>
    <row r="61" spans="1:79" ht="15" customHeight="1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2" t="s">
        <v>28</v>
      </c>
      <c r="B62" s="62"/>
      <c r="C62" s="62"/>
      <c r="D62" s="141" t="s">
        <v>34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3"/>
      <c r="AB62" s="62" t="s">
        <v>29</v>
      </c>
      <c r="AC62" s="62"/>
      <c r="AD62" s="62"/>
      <c r="AE62" s="62"/>
      <c r="AF62" s="62"/>
      <c r="AG62" s="62"/>
      <c r="AH62" s="62"/>
      <c r="AI62" s="62"/>
      <c r="AJ62" s="62" t="s">
        <v>30</v>
      </c>
      <c r="AK62" s="62"/>
      <c r="AL62" s="62"/>
      <c r="AM62" s="62"/>
      <c r="AN62" s="62"/>
      <c r="AO62" s="62"/>
      <c r="AP62" s="62"/>
      <c r="AQ62" s="62"/>
      <c r="AR62" s="62" t="s">
        <v>27</v>
      </c>
      <c r="AS62" s="62"/>
      <c r="AT62" s="62"/>
      <c r="AU62" s="62"/>
      <c r="AV62" s="62"/>
      <c r="AW62" s="62"/>
      <c r="AX62" s="62"/>
      <c r="AY62" s="62"/>
    </row>
    <row r="63" spans="1:79" ht="18" customHeight="1" x14ac:dyDescent="0.2">
      <c r="A63" s="62"/>
      <c r="B63" s="62"/>
      <c r="C63" s="62"/>
      <c r="D63" s="14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6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</row>
    <row r="64" spans="1:79" ht="15.75" customHeight="1" x14ac:dyDescent="0.2">
      <c r="A64" s="62">
        <v>1</v>
      </c>
      <c r="B64" s="62"/>
      <c r="C64" s="62"/>
      <c r="D64" s="63">
        <v>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62">
        <v>3</v>
      </c>
      <c r="AC64" s="62"/>
      <c r="AD64" s="62"/>
      <c r="AE64" s="62"/>
      <c r="AF64" s="62"/>
      <c r="AG64" s="62"/>
      <c r="AH64" s="62"/>
      <c r="AI64" s="62"/>
      <c r="AJ64" s="62">
        <v>4</v>
      </c>
      <c r="AK64" s="62"/>
      <c r="AL64" s="62"/>
      <c r="AM64" s="62"/>
      <c r="AN64" s="62"/>
      <c r="AO64" s="62"/>
      <c r="AP64" s="62"/>
      <c r="AQ64" s="62"/>
      <c r="AR64" s="62">
        <v>5</v>
      </c>
      <c r="AS64" s="62"/>
      <c r="AT64" s="62"/>
      <c r="AU64" s="62"/>
      <c r="AV64" s="62"/>
      <c r="AW64" s="62"/>
      <c r="AX64" s="62"/>
      <c r="AY64" s="62"/>
    </row>
    <row r="65" spans="1:79" ht="12.75" hidden="1" customHeight="1" x14ac:dyDescent="0.2">
      <c r="A65" s="66" t="s">
        <v>6</v>
      </c>
      <c r="B65" s="66"/>
      <c r="C65" s="66"/>
      <c r="D65" s="67" t="s">
        <v>7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9"/>
      <c r="AB65" s="70" t="s">
        <v>8</v>
      </c>
      <c r="AC65" s="70"/>
      <c r="AD65" s="70"/>
      <c r="AE65" s="70"/>
      <c r="AF65" s="70"/>
      <c r="AG65" s="70"/>
      <c r="AH65" s="70"/>
      <c r="AI65" s="70"/>
      <c r="AJ65" s="70" t="s">
        <v>9</v>
      </c>
      <c r="AK65" s="70"/>
      <c r="AL65" s="70"/>
      <c r="AM65" s="70"/>
      <c r="AN65" s="70"/>
      <c r="AO65" s="70"/>
      <c r="AP65" s="70"/>
      <c r="AQ65" s="70"/>
      <c r="AR65" s="70" t="s">
        <v>10</v>
      </c>
      <c r="AS65" s="70"/>
      <c r="AT65" s="70"/>
      <c r="AU65" s="70"/>
      <c r="AV65" s="70"/>
      <c r="AW65" s="70"/>
      <c r="AX65" s="70"/>
      <c r="AY65" s="70"/>
      <c r="CA65" s="1" t="s">
        <v>15</v>
      </c>
    </row>
    <row r="66" spans="1:79" ht="51.95" customHeight="1" x14ac:dyDescent="0.2">
      <c r="A66" s="66">
        <v>1</v>
      </c>
      <c r="B66" s="66"/>
      <c r="C66" s="66"/>
      <c r="D66" s="59" t="s">
        <v>106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3"/>
      <c r="AB66" s="71">
        <v>0</v>
      </c>
      <c r="AC66" s="71"/>
      <c r="AD66" s="71"/>
      <c r="AE66" s="71"/>
      <c r="AF66" s="71"/>
      <c r="AG66" s="71"/>
      <c r="AH66" s="71"/>
      <c r="AI66" s="71"/>
      <c r="AJ66" s="71">
        <v>200000</v>
      </c>
      <c r="AK66" s="71"/>
      <c r="AL66" s="71"/>
      <c r="AM66" s="71"/>
      <c r="AN66" s="71"/>
      <c r="AO66" s="71"/>
      <c r="AP66" s="71"/>
      <c r="AQ66" s="71"/>
      <c r="AR66" s="71">
        <f>AB66+AJ66</f>
        <v>200000</v>
      </c>
      <c r="AS66" s="71"/>
      <c r="AT66" s="71"/>
      <c r="AU66" s="71"/>
      <c r="AV66" s="71"/>
      <c r="AW66" s="71"/>
      <c r="AX66" s="71"/>
      <c r="AY66" s="71"/>
      <c r="CA66" s="1" t="s">
        <v>16</v>
      </c>
    </row>
    <row r="67" spans="1:79" ht="48" hidden="1" customHeight="1" x14ac:dyDescent="0.2">
      <c r="A67" s="56">
        <v>2</v>
      </c>
      <c r="B67" s="57"/>
      <c r="C67" s="58"/>
      <c r="D67" s="59" t="s">
        <v>107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1"/>
      <c r="AB67" s="48">
        <f>AC52</f>
        <v>0</v>
      </c>
      <c r="AC67" s="49"/>
      <c r="AD67" s="49"/>
      <c r="AE67" s="49"/>
      <c r="AF67" s="49"/>
      <c r="AG67" s="49"/>
      <c r="AH67" s="49"/>
      <c r="AI67" s="50"/>
      <c r="AJ67" s="48">
        <f>AK52</f>
        <v>0</v>
      </c>
      <c r="AK67" s="49"/>
      <c r="AL67" s="49"/>
      <c r="AM67" s="49"/>
      <c r="AN67" s="49"/>
      <c r="AO67" s="49"/>
      <c r="AP67" s="49"/>
      <c r="AQ67" s="50"/>
      <c r="AR67" s="48">
        <f>AB67+AJ67</f>
        <v>0</v>
      </c>
      <c r="AS67" s="49"/>
      <c r="AT67" s="49"/>
      <c r="AU67" s="49"/>
      <c r="AV67" s="49"/>
      <c r="AW67" s="49"/>
      <c r="AX67" s="49"/>
      <c r="AY67" s="50"/>
    </row>
    <row r="68" spans="1:79" s="4" customFormat="1" ht="32.450000000000003" customHeight="1" x14ac:dyDescent="0.2">
      <c r="A68" s="52"/>
      <c r="B68" s="52"/>
      <c r="C68" s="52"/>
      <c r="D68" s="53" t="s">
        <v>27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51">
        <f>AB66</f>
        <v>0</v>
      </c>
      <c r="AC68" s="51"/>
      <c r="AD68" s="51"/>
      <c r="AE68" s="51"/>
      <c r="AF68" s="51"/>
      <c r="AG68" s="51"/>
      <c r="AH68" s="51"/>
      <c r="AI68" s="51"/>
      <c r="AJ68" s="51">
        <f t="shared" ref="AJ68" si="0">AJ66</f>
        <v>200000</v>
      </c>
      <c r="AK68" s="51"/>
      <c r="AL68" s="51"/>
      <c r="AM68" s="51"/>
      <c r="AN68" s="51"/>
      <c r="AO68" s="51"/>
      <c r="AP68" s="51"/>
      <c r="AQ68" s="51"/>
      <c r="AR68" s="51">
        <f t="shared" ref="AR68" si="1">AR66</f>
        <v>200000</v>
      </c>
      <c r="AS68" s="51"/>
      <c r="AT68" s="51"/>
      <c r="AU68" s="51"/>
      <c r="AV68" s="51"/>
      <c r="AW68" s="51"/>
      <c r="AX68" s="51"/>
      <c r="AY68" s="51"/>
    </row>
    <row r="70" spans="1:79" ht="31.5" customHeight="1" x14ac:dyDescent="0.2">
      <c r="A70" s="110" t="s">
        <v>43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9" ht="24.6" customHeight="1" x14ac:dyDescent="0.2">
      <c r="A71" s="62" t="s">
        <v>28</v>
      </c>
      <c r="B71" s="62"/>
      <c r="C71" s="62"/>
      <c r="D71" s="62"/>
      <c r="E71" s="62"/>
      <c r="F71" s="62"/>
      <c r="G71" s="63" t="s">
        <v>44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2" t="s">
        <v>2</v>
      </c>
      <c r="AA71" s="62"/>
      <c r="AB71" s="62"/>
      <c r="AC71" s="62"/>
      <c r="AD71" s="62"/>
      <c r="AE71" s="62" t="s">
        <v>1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63" t="s">
        <v>29</v>
      </c>
      <c r="AP71" s="64"/>
      <c r="AQ71" s="64"/>
      <c r="AR71" s="64"/>
      <c r="AS71" s="64"/>
      <c r="AT71" s="64"/>
      <c r="AU71" s="64"/>
      <c r="AV71" s="65"/>
      <c r="AW71" s="63" t="s">
        <v>30</v>
      </c>
      <c r="AX71" s="64"/>
      <c r="AY71" s="64"/>
      <c r="AZ71" s="64"/>
      <c r="BA71" s="64"/>
      <c r="BB71" s="64"/>
      <c r="BC71" s="64"/>
      <c r="BD71" s="65"/>
      <c r="BE71" s="63" t="s">
        <v>27</v>
      </c>
      <c r="BF71" s="64"/>
      <c r="BG71" s="64"/>
      <c r="BH71" s="64"/>
      <c r="BI71" s="64"/>
      <c r="BJ71" s="64"/>
      <c r="BK71" s="64"/>
      <c r="BL71" s="65"/>
    </row>
    <row r="72" spans="1:79" ht="15.75" customHeight="1" x14ac:dyDescent="0.2">
      <c r="A72" s="66">
        <v>1</v>
      </c>
      <c r="B72" s="66"/>
      <c r="C72" s="66"/>
      <c r="D72" s="66"/>
      <c r="E72" s="66"/>
      <c r="F72" s="66"/>
      <c r="G72" s="56">
        <v>2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66">
        <v>3</v>
      </c>
      <c r="AA72" s="66"/>
      <c r="AB72" s="66"/>
      <c r="AC72" s="66"/>
      <c r="AD72" s="66"/>
      <c r="AE72" s="66">
        <v>4</v>
      </c>
      <c r="AF72" s="66"/>
      <c r="AG72" s="66"/>
      <c r="AH72" s="66"/>
      <c r="AI72" s="66"/>
      <c r="AJ72" s="66"/>
      <c r="AK72" s="66"/>
      <c r="AL72" s="66"/>
      <c r="AM72" s="66"/>
      <c r="AN72" s="66"/>
      <c r="AO72" s="66">
        <v>5</v>
      </c>
      <c r="AP72" s="66"/>
      <c r="AQ72" s="66"/>
      <c r="AR72" s="66"/>
      <c r="AS72" s="66"/>
      <c r="AT72" s="66"/>
      <c r="AU72" s="66"/>
      <c r="AV72" s="66"/>
      <c r="AW72" s="66">
        <v>6</v>
      </c>
      <c r="AX72" s="66"/>
      <c r="AY72" s="66"/>
      <c r="AZ72" s="66"/>
      <c r="BA72" s="66"/>
      <c r="BB72" s="66"/>
      <c r="BC72" s="66"/>
      <c r="BD72" s="66"/>
      <c r="BE72" s="66">
        <v>7</v>
      </c>
      <c r="BF72" s="66"/>
      <c r="BG72" s="66"/>
      <c r="BH72" s="66"/>
      <c r="BI72" s="66"/>
      <c r="BJ72" s="66"/>
      <c r="BK72" s="66"/>
      <c r="BL72" s="66"/>
    </row>
    <row r="73" spans="1:79" ht="12.75" hidden="1" customHeight="1" x14ac:dyDescent="0.2">
      <c r="A73" s="66" t="s">
        <v>33</v>
      </c>
      <c r="B73" s="66"/>
      <c r="C73" s="66"/>
      <c r="D73" s="66"/>
      <c r="E73" s="66"/>
      <c r="F73" s="66"/>
      <c r="G73" s="67" t="s">
        <v>7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6" t="s">
        <v>19</v>
      </c>
      <c r="AA73" s="66"/>
      <c r="AB73" s="66"/>
      <c r="AC73" s="66"/>
      <c r="AD73" s="66"/>
      <c r="AE73" s="104" t="s">
        <v>32</v>
      </c>
      <c r="AF73" s="104"/>
      <c r="AG73" s="104"/>
      <c r="AH73" s="104"/>
      <c r="AI73" s="104"/>
      <c r="AJ73" s="104"/>
      <c r="AK73" s="104"/>
      <c r="AL73" s="104"/>
      <c r="AM73" s="104"/>
      <c r="AN73" s="67"/>
      <c r="AO73" s="70" t="s">
        <v>8</v>
      </c>
      <c r="AP73" s="70"/>
      <c r="AQ73" s="70"/>
      <c r="AR73" s="70"/>
      <c r="AS73" s="70"/>
      <c r="AT73" s="70"/>
      <c r="AU73" s="70"/>
      <c r="AV73" s="70"/>
      <c r="AW73" s="70" t="s">
        <v>31</v>
      </c>
      <c r="AX73" s="70"/>
      <c r="AY73" s="70"/>
      <c r="AZ73" s="70"/>
      <c r="BA73" s="70"/>
      <c r="BB73" s="70"/>
      <c r="BC73" s="70"/>
      <c r="BD73" s="70"/>
      <c r="BE73" s="70" t="s">
        <v>10</v>
      </c>
      <c r="BF73" s="70"/>
      <c r="BG73" s="70"/>
      <c r="BH73" s="70"/>
      <c r="BI73" s="70"/>
      <c r="BJ73" s="70"/>
      <c r="BK73" s="70"/>
      <c r="BL73" s="70"/>
      <c r="CA73" s="1" t="s">
        <v>17</v>
      </c>
    </row>
    <row r="74" spans="1:79" s="4" customFormat="1" ht="12.75" customHeight="1" x14ac:dyDescent="0.2">
      <c r="A74" s="52">
        <v>0</v>
      </c>
      <c r="B74" s="52"/>
      <c r="C74" s="52"/>
      <c r="D74" s="52"/>
      <c r="E74" s="52"/>
      <c r="F74" s="52"/>
      <c r="G74" s="93" t="s">
        <v>65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2"/>
      <c r="AA74" s="92"/>
      <c r="AB74" s="92"/>
      <c r="AC74" s="92"/>
      <c r="AD74" s="92"/>
      <c r="AE74" s="147"/>
      <c r="AF74" s="147"/>
      <c r="AG74" s="147"/>
      <c r="AH74" s="147"/>
      <c r="AI74" s="147"/>
      <c r="AJ74" s="147"/>
      <c r="AK74" s="147"/>
      <c r="AL74" s="147"/>
      <c r="AM74" s="147"/>
      <c r="AN74" s="148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CA74" s="4" t="s">
        <v>18</v>
      </c>
    </row>
    <row r="75" spans="1:79" ht="27.6" customHeight="1" x14ac:dyDescent="0.2">
      <c r="A75" s="66">
        <v>1</v>
      </c>
      <c r="B75" s="66"/>
      <c r="C75" s="66"/>
      <c r="D75" s="66"/>
      <c r="E75" s="66"/>
      <c r="F75" s="66"/>
      <c r="G75" s="76" t="s">
        <v>117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9" t="s">
        <v>102</v>
      </c>
      <c r="AA75" s="80"/>
      <c r="AB75" s="80"/>
      <c r="AC75" s="80"/>
      <c r="AD75" s="81"/>
      <c r="AE75" s="79" t="s">
        <v>66</v>
      </c>
      <c r="AF75" s="80"/>
      <c r="AG75" s="80"/>
      <c r="AH75" s="80"/>
      <c r="AI75" s="80"/>
      <c r="AJ75" s="80"/>
      <c r="AK75" s="80"/>
      <c r="AL75" s="80"/>
      <c r="AM75" s="80"/>
      <c r="AN75" s="81"/>
      <c r="AO75" s="71">
        <f>AB66</f>
        <v>0</v>
      </c>
      <c r="AP75" s="71"/>
      <c r="AQ75" s="71"/>
      <c r="AR75" s="71"/>
      <c r="AS75" s="71"/>
      <c r="AT75" s="71"/>
      <c r="AU75" s="71"/>
      <c r="AV75" s="71"/>
      <c r="AW75" s="71">
        <f>AJ66</f>
        <v>200000</v>
      </c>
      <c r="AX75" s="71"/>
      <c r="AY75" s="71"/>
      <c r="AZ75" s="71"/>
      <c r="BA75" s="71"/>
      <c r="BB75" s="71"/>
      <c r="BC75" s="71"/>
      <c r="BD75" s="71"/>
      <c r="BE75" s="71">
        <f t="shared" ref="BE75:BE92" si="2">AO75+AW75</f>
        <v>200000</v>
      </c>
      <c r="BF75" s="71"/>
      <c r="BG75" s="71"/>
      <c r="BH75" s="71"/>
      <c r="BI75" s="71"/>
      <c r="BJ75" s="71"/>
      <c r="BK75" s="71"/>
      <c r="BL75" s="71"/>
    </row>
    <row r="76" spans="1:79" ht="25.35" hidden="1" customHeight="1" x14ac:dyDescent="0.2">
      <c r="A76" s="56">
        <v>3</v>
      </c>
      <c r="B76" s="57"/>
      <c r="C76" s="57"/>
      <c r="D76" s="57"/>
      <c r="E76" s="57"/>
      <c r="F76" s="58"/>
      <c r="G76" s="76" t="s">
        <v>103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85"/>
      <c r="AA76" s="86"/>
      <c r="AB76" s="86"/>
      <c r="AC76" s="86"/>
      <c r="AD76" s="87"/>
      <c r="AE76" s="85"/>
      <c r="AF76" s="86"/>
      <c r="AG76" s="86"/>
      <c r="AH76" s="86"/>
      <c r="AI76" s="86"/>
      <c r="AJ76" s="86"/>
      <c r="AK76" s="86"/>
      <c r="AL76" s="86"/>
      <c r="AM76" s="86"/>
      <c r="AN76" s="87"/>
      <c r="AO76" s="48">
        <f>AB67</f>
        <v>0</v>
      </c>
      <c r="AP76" s="49"/>
      <c r="AQ76" s="49"/>
      <c r="AR76" s="49"/>
      <c r="AS76" s="49"/>
      <c r="AT76" s="49"/>
      <c r="AU76" s="49"/>
      <c r="AV76" s="50"/>
      <c r="AW76" s="48">
        <f>AJ67</f>
        <v>0</v>
      </c>
      <c r="AX76" s="49"/>
      <c r="AY76" s="49"/>
      <c r="AZ76" s="49"/>
      <c r="BA76" s="49"/>
      <c r="BB76" s="49"/>
      <c r="BC76" s="49"/>
      <c r="BD76" s="50"/>
      <c r="BE76" s="48">
        <f>AO76+AW76</f>
        <v>0</v>
      </c>
      <c r="BF76" s="49"/>
      <c r="BG76" s="49"/>
      <c r="BH76" s="49"/>
      <c r="BI76" s="49"/>
      <c r="BJ76" s="49"/>
      <c r="BK76" s="49"/>
      <c r="BL76" s="50"/>
    </row>
    <row r="77" spans="1:79" ht="44.45" hidden="1" customHeight="1" x14ac:dyDescent="0.2">
      <c r="A77" s="66">
        <v>4</v>
      </c>
      <c r="B77" s="66"/>
      <c r="C77" s="66"/>
      <c r="D77" s="66"/>
      <c r="E77" s="66"/>
      <c r="F77" s="66"/>
      <c r="G77" s="76" t="s">
        <v>98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9" t="s">
        <v>67</v>
      </c>
      <c r="AA77" s="80"/>
      <c r="AB77" s="80"/>
      <c r="AC77" s="80"/>
      <c r="AD77" s="81"/>
      <c r="AE77" s="96" t="s">
        <v>68</v>
      </c>
      <c r="AF77" s="97"/>
      <c r="AG77" s="97"/>
      <c r="AH77" s="97"/>
      <c r="AI77" s="97"/>
      <c r="AJ77" s="97"/>
      <c r="AK77" s="97"/>
      <c r="AL77" s="97"/>
      <c r="AM77" s="97"/>
      <c r="AN77" s="98"/>
      <c r="AO77" s="103">
        <v>273.17</v>
      </c>
      <c r="AP77" s="103"/>
      <c r="AQ77" s="103"/>
      <c r="AR77" s="103"/>
      <c r="AS77" s="103"/>
      <c r="AT77" s="103"/>
      <c r="AU77" s="103"/>
      <c r="AV77" s="103"/>
      <c r="AW77" s="71">
        <v>6</v>
      </c>
      <c r="AX77" s="71"/>
      <c r="AY77" s="71"/>
      <c r="AZ77" s="71"/>
      <c r="BA77" s="71"/>
      <c r="BB77" s="71"/>
      <c r="BC77" s="71"/>
      <c r="BD77" s="71"/>
      <c r="BE77" s="103">
        <f t="shared" si="2"/>
        <v>279.17</v>
      </c>
      <c r="BF77" s="103"/>
      <c r="BG77" s="103"/>
      <c r="BH77" s="103"/>
      <c r="BI77" s="103"/>
      <c r="BJ77" s="103"/>
      <c r="BK77" s="103"/>
      <c r="BL77" s="103"/>
    </row>
    <row r="78" spans="1:79" ht="28.35" hidden="1" customHeight="1" x14ac:dyDescent="0.2">
      <c r="A78" s="66">
        <v>5</v>
      </c>
      <c r="B78" s="66"/>
      <c r="C78" s="66"/>
      <c r="D78" s="66"/>
      <c r="E78" s="66"/>
      <c r="F78" s="66"/>
      <c r="G78" s="76" t="s">
        <v>69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85"/>
      <c r="AA78" s="86"/>
      <c r="AB78" s="86"/>
      <c r="AC78" s="86"/>
      <c r="AD78" s="87"/>
      <c r="AE78" s="96" t="s">
        <v>70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103">
        <v>106.08</v>
      </c>
      <c r="AP78" s="103"/>
      <c r="AQ78" s="103"/>
      <c r="AR78" s="103"/>
      <c r="AS78" s="103"/>
      <c r="AT78" s="103"/>
      <c r="AU78" s="103"/>
      <c r="AV78" s="103"/>
      <c r="AW78" s="71">
        <v>0</v>
      </c>
      <c r="AX78" s="71"/>
      <c r="AY78" s="71"/>
      <c r="AZ78" s="71"/>
      <c r="BA78" s="71"/>
      <c r="BB78" s="71"/>
      <c r="BC78" s="71"/>
      <c r="BD78" s="71"/>
      <c r="BE78" s="103">
        <f t="shared" si="2"/>
        <v>106.08</v>
      </c>
      <c r="BF78" s="103"/>
      <c r="BG78" s="103"/>
      <c r="BH78" s="103"/>
      <c r="BI78" s="103"/>
      <c r="BJ78" s="103"/>
      <c r="BK78" s="103"/>
      <c r="BL78" s="103"/>
    </row>
    <row r="79" spans="1:79" ht="31.5" hidden="1" customHeight="1" x14ac:dyDescent="0.2">
      <c r="A79" s="66">
        <v>6</v>
      </c>
      <c r="B79" s="66"/>
      <c r="C79" s="66"/>
      <c r="D79" s="66"/>
      <c r="E79" s="66"/>
      <c r="F79" s="66"/>
      <c r="G79" s="76" t="s">
        <v>71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105" t="s">
        <v>102</v>
      </c>
      <c r="AA79" s="105"/>
      <c r="AB79" s="105"/>
      <c r="AC79" s="105"/>
      <c r="AD79" s="105"/>
      <c r="AE79" s="96" t="s">
        <v>72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71">
        <f>138470+132520+67600+14000-31612</f>
        <v>320978</v>
      </c>
      <c r="AP79" s="71"/>
      <c r="AQ79" s="71"/>
      <c r="AR79" s="71"/>
      <c r="AS79" s="71"/>
      <c r="AT79" s="71"/>
      <c r="AU79" s="71"/>
      <c r="AV79" s="71"/>
      <c r="AW79" s="71">
        <v>1092781</v>
      </c>
      <c r="AX79" s="71"/>
      <c r="AY79" s="71"/>
      <c r="AZ79" s="71"/>
      <c r="BA79" s="71"/>
      <c r="BB79" s="71"/>
      <c r="BC79" s="71"/>
      <c r="BD79" s="71"/>
      <c r="BE79" s="71">
        <f t="shared" si="2"/>
        <v>1413759</v>
      </c>
      <c r="BF79" s="71"/>
      <c r="BG79" s="71"/>
      <c r="BH79" s="71"/>
      <c r="BI79" s="71"/>
      <c r="BJ79" s="71"/>
      <c r="BK79" s="71"/>
      <c r="BL79" s="71"/>
    </row>
    <row r="80" spans="1:79" s="4" customFormat="1" ht="12.75" customHeight="1" x14ac:dyDescent="0.2">
      <c r="A80" s="52">
        <v>0</v>
      </c>
      <c r="B80" s="52"/>
      <c r="C80" s="52"/>
      <c r="D80" s="52"/>
      <c r="E80" s="52"/>
      <c r="F80" s="52"/>
      <c r="G80" s="89" t="s">
        <v>73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92"/>
      <c r="AA80" s="92"/>
      <c r="AB80" s="92"/>
      <c r="AC80" s="92"/>
      <c r="AD80" s="92"/>
      <c r="AE80" s="93"/>
      <c r="AF80" s="94"/>
      <c r="AG80" s="94"/>
      <c r="AH80" s="94"/>
      <c r="AI80" s="94"/>
      <c r="AJ80" s="94"/>
      <c r="AK80" s="94"/>
      <c r="AL80" s="94"/>
      <c r="AM80" s="94"/>
      <c r="AN80" s="95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27.95" customHeight="1" x14ac:dyDescent="0.2">
      <c r="A81" s="66">
        <v>2</v>
      </c>
      <c r="B81" s="66"/>
      <c r="C81" s="66"/>
      <c r="D81" s="66"/>
      <c r="E81" s="66"/>
      <c r="F81" s="66"/>
      <c r="G81" s="76" t="s">
        <v>111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79" t="s">
        <v>119</v>
      </c>
      <c r="AA81" s="80"/>
      <c r="AB81" s="80"/>
      <c r="AC81" s="80"/>
      <c r="AD81" s="81"/>
      <c r="AE81" s="96" t="s">
        <v>78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71">
        <v>0</v>
      </c>
      <c r="AP81" s="71"/>
      <c r="AQ81" s="71"/>
      <c r="AR81" s="71"/>
      <c r="AS81" s="71"/>
      <c r="AT81" s="71"/>
      <c r="AU81" s="71"/>
      <c r="AV81" s="71"/>
      <c r="AW81" s="71">
        <v>1</v>
      </c>
      <c r="AX81" s="71"/>
      <c r="AY81" s="71"/>
      <c r="AZ81" s="71"/>
      <c r="BA81" s="71"/>
      <c r="BB81" s="71"/>
      <c r="BC81" s="71"/>
      <c r="BD81" s="71"/>
      <c r="BE81" s="71">
        <f t="shared" si="2"/>
        <v>1</v>
      </c>
      <c r="BF81" s="71"/>
      <c r="BG81" s="71"/>
      <c r="BH81" s="71"/>
      <c r="BI81" s="71"/>
      <c r="BJ81" s="71"/>
      <c r="BK81" s="71"/>
      <c r="BL81" s="71"/>
    </row>
    <row r="82" spans="1:64" ht="35.450000000000003" hidden="1" customHeight="1" x14ac:dyDescent="0.2">
      <c r="A82" s="66">
        <v>8</v>
      </c>
      <c r="B82" s="66"/>
      <c r="C82" s="66"/>
      <c r="D82" s="66"/>
      <c r="E82" s="66"/>
      <c r="F82" s="66"/>
      <c r="G82" s="76" t="s">
        <v>99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85"/>
      <c r="AA82" s="86"/>
      <c r="AB82" s="86"/>
      <c r="AC82" s="86"/>
      <c r="AD82" s="87"/>
      <c r="AE82" s="96" t="s">
        <v>74</v>
      </c>
      <c r="AF82" s="97"/>
      <c r="AG82" s="97"/>
      <c r="AH82" s="97"/>
      <c r="AI82" s="97"/>
      <c r="AJ82" s="97"/>
      <c r="AK82" s="97"/>
      <c r="AL82" s="97"/>
      <c r="AM82" s="97"/>
      <c r="AN82" s="98"/>
      <c r="AO82" s="71">
        <v>1353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f t="shared" si="2"/>
        <v>1353</v>
      </c>
      <c r="BF82" s="71"/>
      <c r="BG82" s="71"/>
      <c r="BH82" s="71"/>
      <c r="BI82" s="71"/>
      <c r="BJ82" s="71"/>
      <c r="BK82" s="71"/>
      <c r="BL82" s="71"/>
    </row>
    <row r="83" spans="1:64" ht="48" hidden="1" customHeight="1" x14ac:dyDescent="0.2">
      <c r="A83" s="66">
        <v>9</v>
      </c>
      <c r="B83" s="66"/>
      <c r="C83" s="66"/>
      <c r="D83" s="66"/>
      <c r="E83" s="66"/>
      <c r="F83" s="66"/>
      <c r="G83" s="76" t="s">
        <v>100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79" t="s">
        <v>75</v>
      </c>
      <c r="AA83" s="80"/>
      <c r="AB83" s="80"/>
      <c r="AC83" s="80"/>
      <c r="AD83" s="81"/>
      <c r="AE83" s="96" t="s">
        <v>76</v>
      </c>
      <c r="AF83" s="97"/>
      <c r="AG83" s="97"/>
      <c r="AH83" s="97"/>
      <c r="AI83" s="97"/>
      <c r="AJ83" s="97"/>
      <c r="AK83" s="97"/>
      <c r="AL83" s="97"/>
      <c r="AM83" s="97"/>
      <c r="AN83" s="98"/>
      <c r="AO83" s="71">
        <f>1453+109+78</f>
        <v>1640</v>
      </c>
      <c r="AP83" s="71"/>
      <c r="AQ83" s="71"/>
      <c r="AR83" s="71"/>
      <c r="AS83" s="71"/>
      <c r="AT83" s="71"/>
      <c r="AU83" s="71"/>
      <c r="AV83" s="71"/>
      <c r="AW83" s="71">
        <v>92</v>
      </c>
      <c r="AX83" s="71"/>
      <c r="AY83" s="71"/>
      <c r="AZ83" s="71"/>
      <c r="BA83" s="71"/>
      <c r="BB83" s="71"/>
      <c r="BC83" s="71"/>
      <c r="BD83" s="71"/>
      <c r="BE83" s="71">
        <f t="shared" si="2"/>
        <v>1732</v>
      </c>
      <c r="BF83" s="71"/>
      <c r="BG83" s="71"/>
      <c r="BH83" s="71"/>
      <c r="BI83" s="71"/>
      <c r="BJ83" s="71"/>
      <c r="BK83" s="71"/>
      <c r="BL83" s="71"/>
    </row>
    <row r="84" spans="1:64" ht="34.700000000000003" hidden="1" customHeight="1" x14ac:dyDescent="0.2">
      <c r="A84" s="56">
        <v>10</v>
      </c>
      <c r="B84" s="57"/>
      <c r="C84" s="57"/>
      <c r="D84" s="57"/>
      <c r="E84" s="57"/>
      <c r="F84" s="58"/>
      <c r="G84" s="76" t="s">
        <v>104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85"/>
      <c r="AA84" s="86"/>
      <c r="AB84" s="86"/>
      <c r="AC84" s="86"/>
      <c r="AD84" s="87"/>
      <c r="AE84" s="96" t="s">
        <v>105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48">
        <v>3</v>
      </c>
      <c r="AP84" s="49"/>
      <c r="AQ84" s="49"/>
      <c r="AR84" s="49"/>
      <c r="AS84" s="49"/>
      <c r="AT84" s="49"/>
      <c r="AU84" s="49"/>
      <c r="AV84" s="50"/>
      <c r="AW84" s="48">
        <v>3</v>
      </c>
      <c r="AX84" s="49"/>
      <c r="AY84" s="49"/>
      <c r="AZ84" s="49"/>
      <c r="BA84" s="49"/>
      <c r="BB84" s="49"/>
      <c r="BC84" s="49"/>
      <c r="BD84" s="50"/>
      <c r="BE84" s="48">
        <v>3</v>
      </c>
      <c r="BF84" s="49"/>
      <c r="BG84" s="49"/>
      <c r="BH84" s="49"/>
      <c r="BI84" s="49"/>
      <c r="BJ84" s="49"/>
      <c r="BK84" s="49"/>
      <c r="BL84" s="50"/>
    </row>
    <row r="85" spans="1:64" s="4" customFormat="1" ht="12.75" customHeight="1" x14ac:dyDescent="0.2">
      <c r="A85" s="52">
        <v>0</v>
      </c>
      <c r="B85" s="52"/>
      <c r="C85" s="52"/>
      <c r="D85" s="52"/>
      <c r="E85" s="52"/>
      <c r="F85" s="52"/>
      <c r="G85" s="89" t="s">
        <v>77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92"/>
      <c r="AA85" s="92"/>
      <c r="AB85" s="92"/>
      <c r="AC85" s="92"/>
      <c r="AD85" s="92"/>
      <c r="AE85" s="93"/>
      <c r="AF85" s="94"/>
      <c r="AG85" s="94"/>
      <c r="AH85" s="94"/>
      <c r="AI85" s="94"/>
      <c r="AJ85" s="94"/>
      <c r="AK85" s="94"/>
      <c r="AL85" s="94"/>
      <c r="AM85" s="94"/>
      <c r="AN85" s="95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64" ht="30.95" customHeight="1" x14ac:dyDescent="0.2">
      <c r="A86" s="66">
        <v>3</v>
      </c>
      <c r="B86" s="66"/>
      <c r="C86" s="66"/>
      <c r="D86" s="66"/>
      <c r="E86" s="66"/>
      <c r="F86" s="66"/>
      <c r="G86" s="76" t="s">
        <v>118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66" t="s">
        <v>102</v>
      </c>
      <c r="AA86" s="66"/>
      <c r="AB86" s="66"/>
      <c r="AC86" s="66"/>
      <c r="AD86" s="66"/>
      <c r="AE86" s="96" t="s">
        <v>78</v>
      </c>
      <c r="AF86" s="97"/>
      <c r="AG86" s="97"/>
      <c r="AH86" s="97"/>
      <c r="AI86" s="97"/>
      <c r="AJ86" s="97"/>
      <c r="AK86" s="97"/>
      <c r="AL86" s="97"/>
      <c r="AM86" s="97"/>
      <c r="AN86" s="98"/>
      <c r="AO86" s="71">
        <v>0</v>
      </c>
      <c r="AP86" s="71"/>
      <c r="AQ86" s="71"/>
      <c r="AR86" s="71"/>
      <c r="AS86" s="71"/>
      <c r="AT86" s="71"/>
      <c r="AU86" s="71"/>
      <c r="AV86" s="71"/>
      <c r="AW86" s="71">
        <v>200000</v>
      </c>
      <c r="AX86" s="71"/>
      <c r="AY86" s="71"/>
      <c r="AZ86" s="71"/>
      <c r="BA86" s="71"/>
      <c r="BB86" s="71"/>
      <c r="BC86" s="71"/>
      <c r="BD86" s="71"/>
      <c r="BE86" s="71">
        <f>AW86</f>
        <v>200000</v>
      </c>
      <c r="BF86" s="71"/>
      <c r="BG86" s="71"/>
      <c r="BH86" s="71"/>
      <c r="BI86" s="71"/>
      <c r="BJ86" s="71"/>
      <c r="BK86" s="71"/>
      <c r="BL86" s="71"/>
    </row>
    <row r="87" spans="1:64" ht="45" hidden="1" customHeight="1" x14ac:dyDescent="0.2">
      <c r="A87" s="66">
        <v>12</v>
      </c>
      <c r="B87" s="66"/>
      <c r="C87" s="66"/>
      <c r="D87" s="66"/>
      <c r="E87" s="66"/>
      <c r="F87" s="66"/>
      <c r="G87" s="76" t="s">
        <v>101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66"/>
      <c r="AA87" s="66"/>
      <c r="AB87" s="66"/>
      <c r="AC87" s="66"/>
      <c r="AD87" s="66"/>
      <c r="AE87" s="96" t="s">
        <v>79</v>
      </c>
      <c r="AF87" s="97"/>
      <c r="AG87" s="97"/>
      <c r="AH87" s="97"/>
      <c r="AI87" s="97"/>
      <c r="AJ87" s="97"/>
      <c r="AK87" s="97"/>
      <c r="AL87" s="97"/>
      <c r="AM87" s="97"/>
      <c r="AN87" s="98"/>
      <c r="AO87" s="71">
        <v>12093</v>
      </c>
      <c r="AP87" s="71"/>
      <c r="AQ87" s="71"/>
      <c r="AR87" s="71"/>
      <c r="AS87" s="71"/>
      <c r="AT87" s="71"/>
      <c r="AU87" s="71"/>
      <c r="AV87" s="71"/>
      <c r="AW87" s="71">
        <v>11931</v>
      </c>
      <c r="AX87" s="71"/>
      <c r="AY87" s="71"/>
      <c r="AZ87" s="71"/>
      <c r="BA87" s="71"/>
      <c r="BB87" s="71"/>
      <c r="BC87" s="71"/>
      <c r="BD87" s="71"/>
      <c r="BE87" s="71">
        <f>(AO87+AW87)/2</f>
        <v>12012</v>
      </c>
      <c r="BF87" s="71"/>
      <c r="BG87" s="71"/>
      <c r="BH87" s="71"/>
      <c r="BI87" s="71"/>
      <c r="BJ87" s="71"/>
      <c r="BK87" s="71"/>
      <c r="BL87" s="71"/>
    </row>
    <row r="88" spans="1:64" ht="50.45" hidden="1" customHeight="1" x14ac:dyDescent="0.2">
      <c r="A88" s="66">
        <v>13</v>
      </c>
      <c r="B88" s="66"/>
      <c r="C88" s="66"/>
      <c r="D88" s="66"/>
      <c r="E88" s="66"/>
      <c r="F88" s="66"/>
      <c r="G88" s="76" t="s">
        <v>80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66"/>
      <c r="AA88" s="66"/>
      <c r="AB88" s="66"/>
      <c r="AC88" s="66"/>
      <c r="AD88" s="66"/>
      <c r="AE88" s="96" t="s">
        <v>79</v>
      </c>
      <c r="AF88" s="97"/>
      <c r="AG88" s="97"/>
      <c r="AH88" s="97"/>
      <c r="AI88" s="97"/>
      <c r="AJ88" s="97"/>
      <c r="AK88" s="97"/>
      <c r="AL88" s="97"/>
      <c r="AM88" s="97"/>
      <c r="AN88" s="98"/>
      <c r="AO88" s="71">
        <f>AO79/AO83</f>
        <v>195.71829268292683</v>
      </c>
      <c r="AP88" s="71"/>
      <c r="AQ88" s="71"/>
      <c r="AR88" s="71"/>
      <c r="AS88" s="71"/>
      <c r="AT88" s="71"/>
      <c r="AU88" s="71"/>
      <c r="AV88" s="71"/>
      <c r="AW88" s="71">
        <f>AW79/AW83</f>
        <v>11878.054347826086</v>
      </c>
      <c r="AX88" s="71"/>
      <c r="AY88" s="71"/>
      <c r="AZ88" s="71"/>
      <c r="BA88" s="71"/>
      <c r="BB88" s="71"/>
      <c r="BC88" s="71"/>
      <c r="BD88" s="71"/>
      <c r="BE88" s="71">
        <f>BE79/BE83</f>
        <v>816.2580831408776</v>
      </c>
      <c r="BF88" s="71"/>
      <c r="BG88" s="71"/>
      <c r="BH88" s="71"/>
      <c r="BI88" s="71"/>
      <c r="BJ88" s="71"/>
      <c r="BK88" s="71"/>
      <c r="BL88" s="71"/>
    </row>
    <row r="89" spans="1:64" s="4" customFormat="1" ht="12.75" hidden="1" customHeight="1" x14ac:dyDescent="0.2">
      <c r="A89" s="52">
        <v>0</v>
      </c>
      <c r="B89" s="52"/>
      <c r="C89" s="52"/>
      <c r="D89" s="52"/>
      <c r="E89" s="52"/>
      <c r="F89" s="52"/>
      <c r="G89" s="89" t="s">
        <v>81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92"/>
      <c r="AA89" s="92"/>
      <c r="AB89" s="92"/>
      <c r="AC89" s="92"/>
      <c r="AD89" s="92"/>
      <c r="AE89" s="93"/>
      <c r="AF89" s="94"/>
      <c r="AG89" s="94"/>
      <c r="AH89" s="94"/>
      <c r="AI89" s="94"/>
      <c r="AJ89" s="94"/>
      <c r="AK89" s="94"/>
      <c r="AL89" s="94"/>
      <c r="AM89" s="94"/>
      <c r="AN89" s="95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0" spans="1:64" ht="56.45" hidden="1" customHeight="1" x14ac:dyDescent="0.2">
      <c r="A90" s="66">
        <v>14</v>
      </c>
      <c r="B90" s="66"/>
      <c r="C90" s="66"/>
      <c r="D90" s="66"/>
      <c r="E90" s="66"/>
      <c r="F90" s="66"/>
      <c r="G90" s="76" t="s">
        <v>82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79" t="s">
        <v>83</v>
      </c>
      <c r="AA90" s="80"/>
      <c r="AB90" s="80"/>
      <c r="AC90" s="80"/>
      <c r="AD90" s="81"/>
      <c r="AE90" s="79" t="s">
        <v>79</v>
      </c>
      <c r="AF90" s="80"/>
      <c r="AG90" s="80"/>
      <c r="AH90" s="80"/>
      <c r="AI90" s="80"/>
      <c r="AJ90" s="80"/>
      <c r="AK90" s="80"/>
      <c r="AL90" s="80"/>
      <c r="AM90" s="80"/>
      <c r="AN90" s="81"/>
      <c r="AO90" s="71">
        <v>100</v>
      </c>
      <c r="AP90" s="71"/>
      <c r="AQ90" s="71"/>
      <c r="AR90" s="71"/>
      <c r="AS90" s="71"/>
      <c r="AT90" s="71"/>
      <c r="AU90" s="71"/>
      <c r="AV90" s="71"/>
      <c r="AW90" s="71">
        <v>0</v>
      </c>
      <c r="AX90" s="71"/>
      <c r="AY90" s="71"/>
      <c r="AZ90" s="71"/>
      <c r="BA90" s="71"/>
      <c r="BB90" s="71"/>
      <c r="BC90" s="71"/>
      <c r="BD90" s="71"/>
      <c r="BE90" s="71">
        <f t="shared" si="2"/>
        <v>100</v>
      </c>
      <c r="BF90" s="71"/>
      <c r="BG90" s="71"/>
      <c r="BH90" s="71"/>
      <c r="BI90" s="71"/>
      <c r="BJ90" s="71"/>
      <c r="BK90" s="71"/>
      <c r="BL90" s="71"/>
    </row>
    <row r="91" spans="1:64" ht="51.6" hidden="1" customHeight="1" x14ac:dyDescent="0.2">
      <c r="A91" s="66">
        <v>15</v>
      </c>
      <c r="B91" s="66"/>
      <c r="C91" s="66"/>
      <c r="D91" s="66"/>
      <c r="E91" s="66"/>
      <c r="F91" s="66"/>
      <c r="G91" s="76" t="s">
        <v>84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82"/>
      <c r="AA91" s="83"/>
      <c r="AB91" s="83"/>
      <c r="AC91" s="83"/>
      <c r="AD91" s="84"/>
      <c r="AE91" s="82"/>
      <c r="AF91" s="83"/>
      <c r="AG91" s="83"/>
      <c r="AH91" s="83"/>
      <c r="AI91" s="83"/>
      <c r="AJ91" s="83"/>
      <c r="AK91" s="83"/>
      <c r="AL91" s="83"/>
      <c r="AM91" s="83"/>
      <c r="AN91" s="84"/>
      <c r="AO91" s="71">
        <f>1353/1105%</f>
        <v>122.44343891402714</v>
      </c>
      <c r="AP91" s="71"/>
      <c r="AQ91" s="71"/>
      <c r="AR91" s="71"/>
      <c r="AS91" s="71"/>
      <c r="AT91" s="71"/>
      <c r="AU91" s="71"/>
      <c r="AV91" s="71"/>
      <c r="AW91" s="71">
        <v>0</v>
      </c>
      <c r="AX91" s="71"/>
      <c r="AY91" s="71"/>
      <c r="AZ91" s="71"/>
      <c r="BA91" s="71"/>
      <c r="BB91" s="71"/>
      <c r="BC91" s="71"/>
      <c r="BD91" s="71"/>
      <c r="BE91" s="71">
        <f t="shared" si="2"/>
        <v>122.44343891402714</v>
      </c>
      <c r="BF91" s="71"/>
      <c r="BG91" s="71"/>
      <c r="BH91" s="71"/>
      <c r="BI91" s="71"/>
      <c r="BJ91" s="71"/>
      <c r="BK91" s="71"/>
      <c r="BL91" s="71"/>
    </row>
    <row r="92" spans="1:64" ht="34.700000000000003" hidden="1" customHeight="1" x14ac:dyDescent="0.2">
      <c r="A92" s="66">
        <v>16</v>
      </c>
      <c r="B92" s="66"/>
      <c r="C92" s="66"/>
      <c r="D92" s="66"/>
      <c r="E92" s="66"/>
      <c r="F92" s="66"/>
      <c r="G92" s="76" t="s">
        <v>85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8"/>
      <c r="Z92" s="82"/>
      <c r="AA92" s="83"/>
      <c r="AB92" s="83"/>
      <c r="AC92" s="83"/>
      <c r="AD92" s="84"/>
      <c r="AE92" s="82"/>
      <c r="AF92" s="83"/>
      <c r="AG92" s="83"/>
      <c r="AH92" s="83"/>
      <c r="AI92" s="83"/>
      <c r="AJ92" s="83"/>
      <c r="AK92" s="83"/>
      <c r="AL92" s="83"/>
      <c r="AM92" s="83"/>
      <c r="AN92" s="84"/>
      <c r="AO92" s="71">
        <v>0</v>
      </c>
      <c r="AP92" s="71"/>
      <c r="AQ92" s="71"/>
      <c r="AR92" s="71"/>
      <c r="AS92" s="71"/>
      <c r="AT92" s="71"/>
      <c r="AU92" s="71"/>
      <c r="AV92" s="71"/>
      <c r="AW92" s="88">
        <f>1576245/1618500%</f>
        <v>97.389249304911957</v>
      </c>
      <c r="AX92" s="88"/>
      <c r="AY92" s="88"/>
      <c r="AZ92" s="88"/>
      <c r="BA92" s="88"/>
      <c r="BB92" s="88"/>
      <c r="BC92" s="88"/>
      <c r="BD92" s="88"/>
      <c r="BE92" s="88">
        <f t="shared" si="2"/>
        <v>97.389249304911957</v>
      </c>
      <c r="BF92" s="88"/>
      <c r="BG92" s="88"/>
      <c r="BH92" s="88"/>
      <c r="BI92" s="88"/>
      <c r="BJ92" s="88"/>
      <c r="BK92" s="88"/>
      <c r="BL92" s="88"/>
    </row>
    <row r="93" spans="1:64" ht="48.6" hidden="1" customHeight="1" x14ac:dyDescent="0.2">
      <c r="A93" s="66">
        <v>17</v>
      </c>
      <c r="B93" s="66"/>
      <c r="C93" s="66"/>
      <c r="D93" s="66"/>
      <c r="E93" s="66"/>
      <c r="F93" s="66"/>
      <c r="G93" s="76" t="s">
        <v>86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8"/>
      <c r="Z93" s="85"/>
      <c r="AA93" s="86"/>
      <c r="AB93" s="86"/>
      <c r="AC93" s="86"/>
      <c r="AD93" s="87"/>
      <c r="AE93" s="85"/>
      <c r="AF93" s="86"/>
      <c r="AG93" s="86"/>
      <c r="AH93" s="86"/>
      <c r="AI93" s="86"/>
      <c r="AJ93" s="86"/>
      <c r="AK93" s="86"/>
      <c r="AL93" s="86"/>
      <c r="AM93" s="86"/>
      <c r="AN93" s="87"/>
      <c r="AO93" s="88">
        <v>90</v>
      </c>
      <c r="AP93" s="88"/>
      <c r="AQ93" s="88"/>
      <c r="AR93" s="88"/>
      <c r="AS93" s="88"/>
      <c r="AT93" s="88"/>
      <c r="AU93" s="88"/>
      <c r="AV93" s="88"/>
      <c r="AW93" s="88">
        <v>20.3</v>
      </c>
      <c r="AX93" s="88"/>
      <c r="AY93" s="88"/>
      <c r="AZ93" s="88"/>
      <c r="BA93" s="88"/>
      <c r="BB93" s="88"/>
      <c r="BC93" s="88"/>
      <c r="BD93" s="88"/>
      <c r="BE93" s="88">
        <v>82.8</v>
      </c>
      <c r="BF93" s="88"/>
      <c r="BG93" s="88"/>
      <c r="BH93" s="88"/>
      <c r="BI93" s="88"/>
      <c r="BJ93" s="88"/>
      <c r="BK93" s="88"/>
      <c r="BL93" s="88"/>
    </row>
    <row r="94" spans="1:64" x14ac:dyDescent="0.2"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64" hidden="1" x14ac:dyDescent="0.2"/>
    <row r="96" spans="1:64" ht="16.5" customHeight="1" x14ac:dyDescent="0.2">
      <c r="A96" s="118" t="s">
        <v>96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40"/>
      <c r="X96" s="40"/>
      <c r="Y96" s="40"/>
      <c r="Z96" s="40"/>
      <c r="AA96" s="40"/>
      <c r="AB96" s="40"/>
      <c r="AC96" s="41"/>
      <c r="AD96" s="41"/>
      <c r="AE96" s="41"/>
      <c r="AF96" s="41"/>
      <c r="AG96" s="41"/>
      <c r="AH96" s="40"/>
      <c r="AI96" s="40"/>
      <c r="AJ96" s="40"/>
      <c r="AK96" s="40"/>
      <c r="AL96" s="40"/>
      <c r="AM96" s="40"/>
      <c r="AN96" s="5"/>
      <c r="AO96" s="139" t="s">
        <v>97</v>
      </c>
      <c r="AP96" s="139"/>
      <c r="AQ96" s="139"/>
      <c r="AR96" s="139"/>
      <c r="AS96" s="139"/>
      <c r="AT96" s="139"/>
      <c r="AU96" s="139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">
      <c r="W97" s="109" t="s">
        <v>5</v>
      </c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O97" s="115" t="s">
        <v>52</v>
      </c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</row>
    <row r="98" spans="1:59" ht="15.75" customHeight="1" x14ac:dyDescent="0.2">
      <c r="A98" s="120" t="s">
        <v>3</v>
      </c>
      <c r="B98" s="120"/>
      <c r="C98" s="120"/>
      <c r="D98" s="120"/>
      <c r="E98" s="120"/>
      <c r="F98" s="120"/>
    </row>
    <row r="99" spans="1:59" ht="13.35" customHeight="1" x14ac:dyDescent="0.2">
      <c r="A99" s="116" t="s">
        <v>89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</row>
    <row r="100" spans="1:59" x14ac:dyDescent="0.2">
      <c r="A100" s="117" t="s">
        <v>47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</row>
    <row r="101" spans="1:59" ht="10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59" ht="15.6" customHeight="1" x14ac:dyDescent="0.2">
      <c r="A102" s="118" t="s">
        <v>90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1"/>
      <c r="AH102" s="40"/>
      <c r="AI102" s="40"/>
      <c r="AJ102" s="40"/>
      <c r="AK102" s="40"/>
      <c r="AL102" s="40"/>
      <c r="AM102" s="40"/>
      <c r="AN102" s="5"/>
      <c r="AO102" s="164" t="s">
        <v>91</v>
      </c>
      <c r="AP102" s="164"/>
      <c r="AQ102" s="164"/>
      <c r="AR102" s="164"/>
      <c r="AS102" s="164"/>
      <c r="AT102" s="164"/>
      <c r="AU102" s="164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x14ac:dyDescent="0.2">
      <c r="W103" s="109" t="s">
        <v>5</v>
      </c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O103" s="115" t="s">
        <v>52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59" x14ac:dyDescent="0.2">
      <c r="A104" s="163" t="s">
        <v>108</v>
      </c>
      <c r="B104" s="163"/>
      <c r="C104" s="163"/>
      <c r="D104" s="163"/>
      <c r="E104" s="163"/>
      <c r="F104" s="163"/>
      <c r="G104" s="43"/>
      <c r="H104" s="43"/>
    </row>
    <row r="105" spans="1:59" x14ac:dyDescent="0.2">
      <c r="A105" s="115" t="s">
        <v>45</v>
      </c>
      <c r="B105" s="115"/>
      <c r="C105" s="115"/>
      <c r="D105" s="115"/>
      <c r="E105" s="115"/>
      <c r="F105" s="115"/>
      <c r="G105" s="115"/>
      <c r="H105" s="115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59" x14ac:dyDescent="0.2">
      <c r="A106" s="22" t="s">
        <v>46</v>
      </c>
    </row>
  </sheetData>
  <mergeCells count="326">
    <mergeCell ref="A104:F104"/>
    <mergeCell ref="AC49:AJ49"/>
    <mergeCell ref="AC52:AJ52"/>
    <mergeCell ref="AK52:AR52"/>
    <mergeCell ref="A51:C51"/>
    <mergeCell ref="D51:AB51"/>
    <mergeCell ref="AC51:AJ51"/>
    <mergeCell ref="AK51:AR51"/>
    <mergeCell ref="AS51:AZ51"/>
    <mergeCell ref="AS53:AZ53"/>
    <mergeCell ref="A54:C54"/>
    <mergeCell ref="D54:AB54"/>
    <mergeCell ref="AC54:AJ54"/>
    <mergeCell ref="AK54:AR54"/>
    <mergeCell ref="AS54:AZ54"/>
    <mergeCell ref="A50:C50"/>
    <mergeCell ref="D50:AB50"/>
    <mergeCell ref="AC50:AJ50"/>
    <mergeCell ref="AK50:AR50"/>
    <mergeCell ref="AS50:AZ50"/>
    <mergeCell ref="AO102:AU102"/>
    <mergeCell ref="D62:AA63"/>
    <mergeCell ref="AB62:AI63"/>
    <mergeCell ref="AJ62:AQ63"/>
    <mergeCell ref="B20:L20"/>
    <mergeCell ref="N20:Y20"/>
    <mergeCell ref="AA20:AI20"/>
    <mergeCell ref="B19:L19"/>
    <mergeCell ref="N19:Y19"/>
    <mergeCell ref="AA19:AI19"/>
    <mergeCell ref="A41:F41"/>
    <mergeCell ref="A47:C47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G39:BL39"/>
    <mergeCell ref="A43:AZ43"/>
    <mergeCell ref="AC45:AJ46"/>
    <mergeCell ref="AK47:AR47"/>
    <mergeCell ref="AK48:AR48"/>
    <mergeCell ref="A34:BL34"/>
    <mergeCell ref="A49:C49"/>
    <mergeCell ref="AE74:AN74"/>
    <mergeCell ref="AO1:BL1"/>
    <mergeCell ref="A60:BL60"/>
    <mergeCell ref="A55:C55"/>
    <mergeCell ref="U22:AD22"/>
    <mergeCell ref="AE22:AR22"/>
    <mergeCell ref="AK55:AR55"/>
    <mergeCell ref="AS55:AZ55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7:AU7"/>
    <mergeCell ref="N13:AS13"/>
    <mergeCell ref="N14:AS14"/>
    <mergeCell ref="AU13:BB13"/>
    <mergeCell ref="AU14:BB14"/>
    <mergeCell ref="A11:BL11"/>
    <mergeCell ref="A96:V96"/>
    <mergeCell ref="A68:C68"/>
    <mergeCell ref="D68:AA68"/>
    <mergeCell ref="A32:F32"/>
    <mergeCell ref="AW73:BD73"/>
    <mergeCell ref="AW74:BD74"/>
    <mergeCell ref="AO74:AV74"/>
    <mergeCell ref="AW72:BD72"/>
    <mergeCell ref="AS45:AZ46"/>
    <mergeCell ref="D45:AB46"/>
    <mergeCell ref="D47:AB47"/>
    <mergeCell ref="D48:AB48"/>
    <mergeCell ref="AC47:AJ47"/>
    <mergeCell ref="AC48:AJ48"/>
    <mergeCell ref="AO96:AU96"/>
    <mergeCell ref="A52:C52"/>
    <mergeCell ref="A53:C53"/>
    <mergeCell ref="D49:AB49"/>
    <mergeCell ref="D52:AB52"/>
    <mergeCell ref="AC53:AJ53"/>
    <mergeCell ref="AK49:AR49"/>
    <mergeCell ref="AS49:AZ49"/>
    <mergeCell ref="AS52:AZ52"/>
    <mergeCell ref="AJ68:AQ68"/>
    <mergeCell ref="AO2:BL2"/>
    <mergeCell ref="AO6:BF6"/>
    <mergeCell ref="AO4:BL4"/>
    <mergeCell ref="AO5:BL5"/>
    <mergeCell ref="AO3:BL3"/>
    <mergeCell ref="A10:BL10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B16:L16"/>
    <mergeCell ref="N16:AS16"/>
    <mergeCell ref="AU16:BB16"/>
    <mergeCell ref="B17:L17"/>
    <mergeCell ref="AW7:AX7"/>
    <mergeCell ref="A30:F30"/>
    <mergeCell ref="G30:BL30"/>
    <mergeCell ref="A35:BL35"/>
    <mergeCell ref="A40:F40"/>
    <mergeCell ref="A37:BL37"/>
    <mergeCell ref="A38:F38"/>
    <mergeCell ref="G38:BL38"/>
    <mergeCell ref="A39:F39"/>
    <mergeCell ref="AK45:AR46"/>
    <mergeCell ref="A105:H105"/>
    <mergeCell ref="A99:AS99"/>
    <mergeCell ref="A100:AS100"/>
    <mergeCell ref="A102:V102"/>
    <mergeCell ref="AO103:BG103"/>
    <mergeCell ref="AO71:AV71"/>
    <mergeCell ref="AW71:BD71"/>
    <mergeCell ref="A98:F98"/>
    <mergeCell ref="BE71:BL71"/>
    <mergeCell ref="Z71:AD71"/>
    <mergeCell ref="G71:Y71"/>
    <mergeCell ref="BE74:BL74"/>
    <mergeCell ref="AO73:AV73"/>
    <mergeCell ref="A75:F75"/>
    <mergeCell ref="G75:Y75"/>
    <mergeCell ref="W97:AM97"/>
    <mergeCell ref="AE72:AN72"/>
    <mergeCell ref="AO97:BG97"/>
    <mergeCell ref="W103:AM103"/>
    <mergeCell ref="A72:F72"/>
    <mergeCell ref="A73:F73"/>
    <mergeCell ref="Z73:AD73"/>
    <mergeCell ref="A70:BL70"/>
    <mergeCell ref="A71:F71"/>
    <mergeCell ref="AE71:AN71"/>
    <mergeCell ref="Z72:AD72"/>
    <mergeCell ref="BE73:BL73"/>
    <mergeCell ref="BE72:BL72"/>
    <mergeCell ref="AO75:AV75"/>
    <mergeCell ref="AW75:BD75"/>
    <mergeCell ref="BE75:BL75"/>
    <mergeCell ref="BE79:BL79"/>
    <mergeCell ref="BE81:BL81"/>
    <mergeCell ref="BE83:BL83"/>
    <mergeCell ref="BE86:BL86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6:BL76"/>
    <mergeCell ref="BE77:BL77"/>
    <mergeCell ref="A74:F74"/>
    <mergeCell ref="Z74:AD74"/>
    <mergeCell ref="AJ65:AQ65"/>
    <mergeCell ref="A66:C66"/>
    <mergeCell ref="D66:AA66"/>
    <mergeCell ref="AB66:AI66"/>
    <mergeCell ref="AJ66:AQ66"/>
    <mergeCell ref="AR66:AY66"/>
    <mergeCell ref="AE73:AN73"/>
    <mergeCell ref="AE75:AN76"/>
    <mergeCell ref="A76:F76"/>
    <mergeCell ref="G76:Y76"/>
    <mergeCell ref="AO76:AV76"/>
    <mergeCell ref="AW76:BD76"/>
    <mergeCell ref="Z75:AD76"/>
    <mergeCell ref="G72:Y72"/>
    <mergeCell ref="G73:Y73"/>
    <mergeCell ref="G74:Y74"/>
    <mergeCell ref="AO72:AV72"/>
    <mergeCell ref="A78:F78"/>
    <mergeCell ref="G78:Y78"/>
    <mergeCell ref="AE78:AN78"/>
    <mergeCell ref="AO78:AV78"/>
    <mergeCell ref="AW78:BD78"/>
    <mergeCell ref="A77:F77"/>
    <mergeCell ref="G77:Y77"/>
    <mergeCell ref="AE77:AN77"/>
    <mergeCell ref="AO77:AV77"/>
    <mergeCell ref="AW77:BD77"/>
    <mergeCell ref="Z77:AD78"/>
    <mergeCell ref="A82:F82"/>
    <mergeCell ref="G82:Y82"/>
    <mergeCell ref="AE82:AN82"/>
    <mergeCell ref="AO82:AV82"/>
    <mergeCell ref="AW82:BD82"/>
    <mergeCell ref="BE82:BL82"/>
    <mergeCell ref="A81:F81"/>
    <mergeCell ref="G81:Y81"/>
    <mergeCell ref="AE81:AN81"/>
    <mergeCell ref="AO81:AV81"/>
    <mergeCell ref="AW81:BD81"/>
    <mergeCell ref="Z81:AD82"/>
    <mergeCell ref="BE85:BL85"/>
    <mergeCell ref="A83:F83"/>
    <mergeCell ref="G83:Y83"/>
    <mergeCell ref="AE83:AN83"/>
    <mergeCell ref="AO83:AV83"/>
    <mergeCell ref="AW83:BD83"/>
    <mergeCell ref="A84:F84"/>
    <mergeCell ref="G84:Y84"/>
    <mergeCell ref="AE84:AN84"/>
    <mergeCell ref="AO84:AV84"/>
    <mergeCell ref="AW84:BD84"/>
    <mergeCell ref="BE84:BL84"/>
    <mergeCell ref="Z83:AD84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8:BL88"/>
    <mergeCell ref="Z86:AD86"/>
    <mergeCell ref="Z87:AD87"/>
    <mergeCell ref="Z88:AD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E88:AN88"/>
    <mergeCell ref="AO88:AV88"/>
    <mergeCell ref="AW88:BD88"/>
    <mergeCell ref="A87:F87"/>
    <mergeCell ref="G87:Y87"/>
    <mergeCell ref="AE87:AN87"/>
    <mergeCell ref="AO87:AV87"/>
    <mergeCell ref="AW87:BD87"/>
    <mergeCell ref="BE87:BL87"/>
    <mergeCell ref="A86:F86"/>
    <mergeCell ref="G86:Y86"/>
    <mergeCell ref="A91:F91"/>
    <mergeCell ref="G91:Y91"/>
    <mergeCell ref="AO91:AV91"/>
    <mergeCell ref="AW91:BD91"/>
    <mergeCell ref="BE91:BL91"/>
    <mergeCell ref="A90:F90"/>
    <mergeCell ref="G90:Y90"/>
    <mergeCell ref="AO90:AV90"/>
    <mergeCell ref="AW90:BD90"/>
    <mergeCell ref="Z90:AD93"/>
    <mergeCell ref="AE90:AN93"/>
    <mergeCell ref="BE92:BL92"/>
    <mergeCell ref="A93:F93"/>
    <mergeCell ref="G93:Y93"/>
    <mergeCell ref="AO93:AV93"/>
    <mergeCell ref="AW93:BD93"/>
    <mergeCell ref="BE93:BL93"/>
    <mergeCell ref="A92:F92"/>
    <mergeCell ref="G92:Y92"/>
    <mergeCell ref="AO92:AV92"/>
    <mergeCell ref="AW92:BD92"/>
    <mergeCell ref="BE90:BL90"/>
    <mergeCell ref="AC55:AJ55"/>
    <mergeCell ref="D55:AB55"/>
    <mergeCell ref="AR62:AY63"/>
    <mergeCell ref="A67:C67"/>
    <mergeCell ref="AR65:AY65"/>
    <mergeCell ref="AJ64:AQ64"/>
    <mergeCell ref="D67:AA67"/>
    <mergeCell ref="AB67:AI67"/>
    <mergeCell ref="AJ67:AQ67"/>
    <mergeCell ref="AR67:AY67"/>
    <mergeCell ref="AC56:AJ56"/>
    <mergeCell ref="AK56:AR56"/>
    <mergeCell ref="AS56:AZ56"/>
    <mergeCell ref="AK59:AR59"/>
    <mergeCell ref="A61:AY61"/>
    <mergeCell ref="D53:AB53"/>
    <mergeCell ref="AK53:AR53"/>
    <mergeCell ref="AR68:AY68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S57:AZ57"/>
    <mergeCell ref="A62:C63"/>
    <mergeCell ref="D64:AA64"/>
    <mergeCell ref="AB64:AI64"/>
    <mergeCell ref="AB68:AI68"/>
    <mergeCell ref="A64:C64"/>
    <mergeCell ref="AR64:AY64"/>
    <mergeCell ref="A65:C65"/>
    <mergeCell ref="D65:AA65"/>
    <mergeCell ref="AB65:AI65"/>
    <mergeCell ref="A56:C56"/>
    <mergeCell ref="D56:AB56"/>
  </mergeCells>
  <phoneticPr fontId="0" type="noConversion"/>
  <conditionalFormatting sqref="G74:L74 G76">
    <cfRule type="cellIs" dxfId="39" priority="42" stopIfTrue="1" operator="equal">
      <formula>$G73</formula>
    </cfRule>
  </conditionalFormatting>
  <conditionalFormatting sqref="D55:D56">
    <cfRule type="cellIs" dxfId="38" priority="43" stopIfTrue="1" operator="equal">
      <formula>$D48</formula>
    </cfRule>
  </conditionalFormatting>
  <conditionalFormatting sqref="A74:F74">
    <cfRule type="cellIs" dxfId="37" priority="44" stopIfTrue="1" operator="equal">
      <formula>0</formula>
    </cfRule>
  </conditionalFormatting>
  <conditionalFormatting sqref="D58">
    <cfRule type="cellIs" dxfId="36" priority="41" stopIfTrue="1" operator="equal">
      <formula>$D55</formula>
    </cfRule>
  </conditionalFormatting>
  <conditionalFormatting sqref="A75:F75 A76">
    <cfRule type="cellIs" dxfId="35" priority="37" stopIfTrue="1" operator="equal">
      <formula>0</formula>
    </cfRule>
  </conditionalFormatting>
  <conditionalFormatting sqref="G77">
    <cfRule type="cellIs" dxfId="34" priority="34" stopIfTrue="1" operator="equal">
      <formula>$G75</formula>
    </cfRule>
  </conditionalFormatting>
  <conditionalFormatting sqref="A77:F77">
    <cfRule type="cellIs" dxfId="33" priority="35" stopIfTrue="1" operator="equal">
      <formula>0</formula>
    </cfRule>
  </conditionalFormatting>
  <conditionalFormatting sqref="G78">
    <cfRule type="cellIs" dxfId="32" priority="32" stopIfTrue="1" operator="equal">
      <formula>$G77</formula>
    </cfRule>
  </conditionalFormatting>
  <conditionalFormatting sqref="A78:F78">
    <cfRule type="cellIs" dxfId="31" priority="33" stopIfTrue="1" operator="equal">
      <formula>0</formula>
    </cfRule>
  </conditionalFormatting>
  <conditionalFormatting sqref="G79">
    <cfRule type="cellIs" dxfId="30" priority="30" stopIfTrue="1" operator="equal">
      <formula>$G78</formula>
    </cfRule>
  </conditionalFormatting>
  <conditionalFormatting sqref="A79:F79">
    <cfRule type="cellIs" dxfId="29" priority="31" stopIfTrue="1" operator="equal">
      <formula>0</formula>
    </cfRule>
  </conditionalFormatting>
  <conditionalFormatting sqref="G80">
    <cfRule type="cellIs" dxfId="28" priority="28" stopIfTrue="1" operator="equal">
      <formula>$G79</formula>
    </cfRule>
  </conditionalFormatting>
  <conditionalFormatting sqref="A80:F80">
    <cfRule type="cellIs" dxfId="27" priority="29" stopIfTrue="1" operator="equal">
      <formula>0</formula>
    </cfRule>
  </conditionalFormatting>
  <conditionalFormatting sqref="G81">
    <cfRule type="cellIs" dxfId="26" priority="26" stopIfTrue="1" operator="equal">
      <formula>$G80</formula>
    </cfRule>
  </conditionalFormatting>
  <conditionalFormatting sqref="A81:F81">
    <cfRule type="cellIs" dxfId="25" priority="27" stopIfTrue="1" operator="equal">
      <formula>0</formula>
    </cfRule>
  </conditionalFormatting>
  <conditionalFormatting sqref="G82">
    <cfRule type="cellIs" dxfId="24" priority="24" stopIfTrue="1" operator="equal">
      <formula>$G81</formula>
    </cfRule>
  </conditionalFormatting>
  <conditionalFormatting sqref="A82:F82">
    <cfRule type="cellIs" dxfId="23" priority="25" stopIfTrue="1" operator="equal">
      <formula>0</formula>
    </cfRule>
  </conditionalFormatting>
  <conditionalFormatting sqref="G83:G84">
    <cfRule type="cellIs" dxfId="22" priority="22" stopIfTrue="1" operator="equal">
      <formula>$G82</formula>
    </cfRule>
  </conditionalFormatting>
  <conditionalFormatting sqref="A83:F83 A84">
    <cfRule type="cellIs" dxfId="21" priority="23" stopIfTrue="1" operator="equal">
      <formula>0</formula>
    </cfRule>
  </conditionalFormatting>
  <conditionalFormatting sqref="G85">
    <cfRule type="cellIs" dxfId="20" priority="20" stopIfTrue="1" operator="equal">
      <formula>$G83</formula>
    </cfRule>
  </conditionalFormatting>
  <conditionalFormatting sqref="A85:F85">
    <cfRule type="cellIs" dxfId="19" priority="21" stopIfTrue="1" operator="equal">
      <formula>0</formula>
    </cfRule>
  </conditionalFormatting>
  <conditionalFormatting sqref="G86">
    <cfRule type="cellIs" dxfId="18" priority="18" stopIfTrue="1" operator="equal">
      <formula>$G85</formula>
    </cfRule>
  </conditionalFormatting>
  <conditionalFormatting sqref="A86:F86">
    <cfRule type="cellIs" dxfId="17" priority="19" stopIfTrue="1" operator="equal">
      <formula>0</formula>
    </cfRule>
  </conditionalFormatting>
  <conditionalFormatting sqref="G87">
    <cfRule type="cellIs" dxfId="16" priority="16" stopIfTrue="1" operator="equal">
      <formula>$G86</formula>
    </cfRule>
  </conditionalFormatting>
  <conditionalFormatting sqref="A87:F87">
    <cfRule type="cellIs" dxfId="15" priority="17" stopIfTrue="1" operator="equal">
      <formula>0</formula>
    </cfRule>
  </conditionalFormatting>
  <conditionalFormatting sqref="G88">
    <cfRule type="cellIs" dxfId="14" priority="14" stopIfTrue="1" operator="equal">
      <formula>$G87</formula>
    </cfRule>
  </conditionalFormatting>
  <conditionalFormatting sqref="A88:F88">
    <cfRule type="cellIs" dxfId="13" priority="15" stopIfTrue="1" operator="equal">
      <formula>0</formula>
    </cfRule>
  </conditionalFormatting>
  <conditionalFormatting sqref="G89">
    <cfRule type="cellIs" dxfId="12" priority="12" stopIfTrue="1" operator="equal">
      <formula>$G88</formula>
    </cfRule>
  </conditionalFormatting>
  <conditionalFormatting sqref="A89:F89">
    <cfRule type="cellIs" dxfId="11" priority="13" stopIfTrue="1" operator="equal">
      <formula>0</formula>
    </cfRule>
  </conditionalFormatting>
  <conditionalFormatting sqref="G90">
    <cfRule type="cellIs" dxfId="10" priority="10" stopIfTrue="1" operator="equal">
      <formula>$G89</formula>
    </cfRule>
  </conditionalFormatting>
  <conditionalFormatting sqref="A90:F90">
    <cfRule type="cellIs" dxfId="9" priority="11" stopIfTrue="1" operator="equal">
      <formula>0</formula>
    </cfRule>
  </conditionalFormatting>
  <conditionalFormatting sqref="G91">
    <cfRule type="cellIs" dxfId="8" priority="8" stopIfTrue="1" operator="equal">
      <formula>$G90</formula>
    </cfRule>
  </conditionalFormatting>
  <conditionalFormatting sqref="A91:F91">
    <cfRule type="cellIs" dxfId="7" priority="9" stopIfTrue="1" operator="equal">
      <formula>0</formula>
    </cfRule>
  </conditionalFormatting>
  <conditionalFormatting sqref="G92">
    <cfRule type="cellIs" dxfId="6" priority="6" stopIfTrue="1" operator="equal">
      <formula>$G91</formula>
    </cfRule>
  </conditionalFormatting>
  <conditionalFormatting sqref="A92:F92">
    <cfRule type="cellIs" dxfId="5" priority="7" stopIfTrue="1" operator="equal">
      <formula>0</formula>
    </cfRule>
  </conditionalFormatting>
  <conditionalFormatting sqref="G93">
    <cfRule type="cellIs" dxfId="4" priority="4" stopIfTrue="1" operator="equal">
      <formula>$G92</formula>
    </cfRule>
  </conditionalFormatting>
  <conditionalFormatting sqref="A93:F93">
    <cfRule type="cellIs" dxfId="3" priority="5" stopIfTrue="1" operator="equal">
      <formula>0</formula>
    </cfRule>
  </conditionalFormatting>
  <conditionalFormatting sqref="D57">
    <cfRule type="cellIs" dxfId="2" priority="46" stopIfTrue="1" operator="equal">
      <formula>$D49</formula>
    </cfRule>
  </conditionalFormatting>
  <conditionalFormatting sqref="G75">
    <cfRule type="cellIs" dxfId="1" priority="47" stopIfTrue="1" operator="equal">
      <formula>#REF!</formula>
    </cfRule>
  </conditionalFormatting>
  <conditionalFormatting sqref="Z86:AD8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КПК1115031</vt:lpstr>
      <vt:lpstr>КПК1115031!Область_друку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2021-10-28T11:28:48Z</cp:lastPrinted>
  <dcterms:created xsi:type="dcterms:W3CDTF">2016-08-15T09:54:21Z</dcterms:created>
  <dcterms:modified xsi:type="dcterms:W3CDTF">2021-11-08T14:50:22Z</dcterms:modified>
</cp:coreProperties>
</file>