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6013" sheetId="1" r:id="rId1"/>
  </sheets>
  <definedNames>
    <definedName name="_xlnm.Print_Area" localSheetId="0">'КПК1416013'!$A$1:$BM$104</definedName>
  </definedNames>
  <calcPr fullCalcOnLoad="1"/>
</workbook>
</file>

<file path=xl/sharedStrings.xml><?xml version="1.0" encoding="utf-8"?>
<sst xmlns="http://schemas.openxmlformats.org/spreadsheetml/2006/main" count="175" uniqueCount="117">
  <si>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</si>
  <si>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</si>
  <si>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</si>
  <si>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</si>
  <si>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</si>
  <si>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</si>
  <si>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</si>
  <si>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</si>
  <si>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</si>
  <si>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</si>
  <si>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</si>
  <si>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</si>
  <si>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</si>
  <si>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</si>
  <si>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</si>
  <si>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</si>
  <si>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</si>
  <si>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</si>
  <si>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</si>
  <si>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</si>
  <si>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</si>
  <si>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</si>
  <si>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</si>
  <si>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</si>
  <si>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</si>
  <si>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</si>
  <si>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</si>
  <si>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</si>
  <si>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</si>
  <si>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</si>
  <si>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</si>
  <si>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</si>
  <si>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</si>
  <si>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</si>
  <si>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</si>
  <si>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</si>
  <si>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</si>
  <si>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</si>
  <si>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</si>
  <si>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</si>
  <si>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</si>
  <si>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</si>
  <si>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</si>
  <si>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</si>
  <si>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</si>
  <si>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</si>
  <si>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</si>
  <si>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</si>
  <si>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</si>
  <si>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</si>
  <si>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</si>
  <si>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</si>
  <si>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</si>
  <si>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</si>
  <si>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</si>
  <si>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</si>
  <si>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</si>
  <si>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</si>
  <si>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</si>
  <si>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</si>
  <si>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</si>
  <si>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</si>
  <si>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</si>
  <si>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</si>
  <si>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</si>
  <si>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</si>
  <si>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</si>
  <si>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</si>
  <si>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</si>
  <si>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</si>
  <si>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</si>
  <si>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</si>
  <si>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</si>
  <si>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</si>
  <si>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</si>
  <si>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</si>
  <si>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</si>
  <si>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</si>
  <si>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</si>
  <si>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</si>
  <si>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середні витрати на виготовлення 1 проектно-кошторисної документації</t>
  </si>
  <si>
    <t>якості</t>
  </si>
  <si>
    <t>відс.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</si>
  <si>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</si>
  <si>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</si>
  <si>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</si>
  <si>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</si>
  <si>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</si>
  <si>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</si>
  <si>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</si>
  <si>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</si>
  <si>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</si>
  <si>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</si>
  <si>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</si>
  <si>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</si>
  <si>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</si>
  <si>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</si>
  <si>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</si>
  <si>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</si>
  <si>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</si>
  <si>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</si>
  <si>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</si>
  <si>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</si>
  <si>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</si>
  <si>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</si>
  <si>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</si>
  <si>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</si>
  <si>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 xml:space="preserve">В. о. начальника управління комунальної
 інфраструктури
</t>
  </si>
  <si>
    <t>22564000000</t>
  </si>
  <si>
    <t>питома вага кількості проектно-кошторисної документації, що заплановано виготовити до кількості, що необхідно виготовити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</si>
  <si>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</si>
  <si>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</si>
  <si>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кількість проектно-кошторисної документації на капітальний ремонт мереж водопостачання та водовідведення, яку необхідно та планується виготовити</t>
  </si>
  <si>
    <t>обсяг видатків на капітальний ремонт мереж водопостачання та водовідведення в селах територіальних громад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</si>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</sst>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vertical="top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1" fillId="0" borderId="14" xfId="0" applyFont="1" applyBorder="1" applyAlignment="1" quotePrefix="1">
      <alignment horizontal="center" wrapText="1"/>
    </xf>
    <xf numFmtId="0" fontId="1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14" xfId="0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4" xfId="0" applyFont="1" applyBorder="1" applyAlignment="1" quotePrefix="1">
      <alignment horizontal="center" wrapText="1"/>
    </xf>
    <xf numFmtId="0" fontId="14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2" fillId="0" borderId="0" xfId="0" applyFont="1" applyAlignment="1" quotePrefix="1">
      <alignment vertical="top" wrapText="1"/>
    </xf>
    <xf numFmtId="0" fontId="14" fillId="0" borderId="0" xfId="0" applyFont="1" applyAlignment="1">
      <alignment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14" fontId="9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4"/>
  <sheetViews>
    <sheetView tabSelected="1" view="pageBreakPreview" zoomScaleSheetLayoutView="100" zoomScalePageLayoutView="0" workbookViewId="0" topLeftCell="A101">
      <selection activeCell="A103" sqref="A103:H10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41:64" ht="18" customHeight="1">
      <c r="AO3" s="129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26.25" customHeight="1">
      <c r="AO4" s="54" t="s">
        <v>100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41:64" ht="12.75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41:58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41:58" ht="12.75" customHeight="1">
      <c r="AO7" s="139">
        <v>44587</v>
      </c>
      <c r="AP7" s="91"/>
      <c r="AQ7" s="91"/>
      <c r="AR7" s="91"/>
      <c r="AS7" s="91"/>
      <c r="AT7" s="91"/>
      <c r="AU7" s="91"/>
      <c r="AV7" s="1" t="s">
        <v>63</v>
      </c>
      <c r="AW7" s="90">
        <v>21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41:58" ht="12.75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64" ht="15.75" customHeight="1">
      <c r="A10" s="96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12" t="s">
        <v>53</v>
      </c>
      <c r="B13" s="94" t="s">
        <v>85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1"/>
      <c r="N13" s="92" t="s">
        <v>96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22"/>
      <c r="AU13" s="94" t="s">
        <v>91</v>
      </c>
      <c r="AV13" s="95"/>
      <c r="AW13" s="95"/>
      <c r="AX13" s="95"/>
      <c r="AY13" s="95"/>
      <c r="AZ13" s="95"/>
      <c r="BA13" s="95"/>
      <c r="BB13" s="95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84" t="s">
        <v>56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0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0"/>
      <c r="AU14" s="84" t="s">
        <v>55</v>
      </c>
      <c r="AV14" s="84"/>
      <c r="AW14" s="84"/>
      <c r="AX14" s="84"/>
      <c r="AY14" s="84"/>
      <c r="AZ14" s="84"/>
      <c r="BA14" s="84"/>
      <c r="BB14" s="84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5" customHeight="1">
      <c r="A16" s="23" t="s">
        <v>4</v>
      </c>
      <c r="B16" s="94" t="s">
        <v>97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1"/>
      <c r="N16" s="92" t="s">
        <v>96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22"/>
      <c r="AU16" s="94" t="s">
        <v>91</v>
      </c>
      <c r="AV16" s="95"/>
      <c r="AW16" s="95"/>
      <c r="AX16" s="95"/>
      <c r="AY16" s="95"/>
      <c r="AZ16" s="95"/>
      <c r="BA16" s="95"/>
      <c r="BB16" s="95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84" t="s">
        <v>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30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0"/>
      <c r="AU17" s="84" t="s">
        <v>55</v>
      </c>
      <c r="AV17" s="84"/>
      <c r="AW17" s="84"/>
      <c r="AX17" s="84"/>
      <c r="AY17" s="84"/>
      <c r="AZ17" s="84"/>
      <c r="BA17" s="84"/>
      <c r="BB17" s="84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54</v>
      </c>
      <c r="B19" s="85" t="s">
        <v>94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44"/>
      <c r="N19" s="85" t="s">
        <v>98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43"/>
      <c r="AA19" s="85" t="s">
        <v>99</v>
      </c>
      <c r="AB19" s="86"/>
      <c r="AC19" s="86"/>
      <c r="AD19" s="86"/>
      <c r="AE19" s="86"/>
      <c r="AF19" s="86"/>
      <c r="AG19" s="86"/>
      <c r="AH19" s="86"/>
      <c r="AI19" s="86"/>
      <c r="AJ19" s="43"/>
      <c r="AK19" s="85" t="s">
        <v>95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43"/>
      <c r="BE19" s="85" t="s">
        <v>108</v>
      </c>
      <c r="BF19" s="86"/>
      <c r="BG19" s="86"/>
      <c r="BH19" s="86"/>
      <c r="BI19" s="86"/>
      <c r="BJ19" s="86"/>
      <c r="BK19" s="86"/>
      <c r="BL19" s="86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37.5" customHeight="1">
      <c r="B20" s="84" t="s">
        <v>56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32"/>
      <c r="N20" s="84" t="s">
        <v>57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31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31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31"/>
      <c r="BE20" s="84" t="s">
        <v>60</v>
      </c>
      <c r="BF20" s="84"/>
      <c r="BG20" s="84"/>
      <c r="BH20" s="84"/>
      <c r="BI20" s="84"/>
      <c r="BJ20" s="84"/>
      <c r="BK20" s="84"/>
      <c r="BL20" s="8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24.75" customHeight="1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13">
        <f>AS22+I23</f>
        <v>900000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3">
        <f>AC50</f>
        <v>650000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05" t="s">
        <v>23</v>
      </c>
      <c r="BE22" s="105"/>
      <c r="BF22" s="105"/>
      <c r="BG22" s="105"/>
      <c r="BH22" s="105"/>
      <c r="BI22" s="105"/>
      <c r="BJ22" s="105"/>
      <c r="BK22" s="105"/>
      <c r="BL22" s="105"/>
    </row>
    <row r="23" spans="1:64" ht="24.75" customHeight="1">
      <c r="A23" s="105" t="s">
        <v>22</v>
      </c>
      <c r="B23" s="105"/>
      <c r="C23" s="105"/>
      <c r="D23" s="105"/>
      <c r="E23" s="105"/>
      <c r="F23" s="105"/>
      <c r="G23" s="105"/>
      <c r="H23" s="105"/>
      <c r="I23" s="113">
        <f>AK51</f>
        <v>250000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5" t="s">
        <v>24</v>
      </c>
      <c r="U23" s="105"/>
      <c r="V23" s="105"/>
      <c r="W23" s="10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64" ht="12.75" customHeight="1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64" ht="15.75" customHeight="1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64" ht="63" customHeight="1">
      <c r="A26" s="131" t="s">
        <v>83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28" customFormat="1" ht="21.75" customHeight="1">
      <c r="A28" s="105" t="s">
        <v>36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64" s="28" customFormat="1" ht="27.75" customHeight="1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s="28" customFormat="1" ht="15.75" hidden="1">
      <c r="A30" s="55">
        <v>1</v>
      </c>
      <c r="B30" s="55"/>
      <c r="C30" s="55"/>
      <c r="D30" s="55"/>
      <c r="E30" s="55"/>
      <c r="F30" s="55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s="28" customFormat="1" ht="10.5" customHeight="1" hidden="1">
      <c r="A31" s="55" t="s">
        <v>33</v>
      </c>
      <c r="B31" s="55"/>
      <c r="C31" s="55"/>
      <c r="D31" s="55"/>
      <c r="E31" s="55"/>
      <c r="F31" s="55"/>
      <c r="G31" s="106" t="s">
        <v>7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CA31" s="28" t="s">
        <v>49</v>
      </c>
    </row>
    <row r="32" spans="1:79" s="28" customFormat="1" ht="24" customHeight="1">
      <c r="A32" s="55">
        <v>1</v>
      </c>
      <c r="B32" s="55"/>
      <c r="C32" s="55"/>
      <c r="D32" s="55"/>
      <c r="E32" s="55"/>
      <c r="F32" s="55"/>
      <c r="G32" s="116" t="s">
        <v>64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  <c r="CA32" s="28" t="s">
        <v>48</v>
      </c>
    </row>
    <row r="33" spans="1:64" s="28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28" customFormat="1" ht="15.75" customHeight="1">
      <c r="A34" s="105" t="s">
        <v>38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64" s="28" customFormat="1" ht="15.7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s="28" customFormat="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64" s="28" customFormat="1" ht="21.75" customHeight="1">
      <c r="A37" s="105" t="s">
        <v>39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</row>
    <row r="38" spans="1:64" s="28" customFormat="1" ht="18" customHeight="1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s="28" customFormat="1" ht="15.75" hidden="1">
      <c r="A39" s="55">
        <v>1</v>
      </c>
      <c r="B39" s="55"/>
      <c r="C39" s="55"/>
      <c r="D39" s="55"/>
      <c r="E39" s="55"/>
      <c r="F39" s="55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s="28" customFormat="1" ht="10.5" customHeight="1" hidden="1">
      <c r="A40" s="55" t="s">
        <v>6</v>
      </c>
      <c r="B40" s="55"/>
      <c r="C40" s="55"/>
      <c r="D40" s="55"/>
      <c r="E40" s="55"/>
      <c r="F40" s="55"/>
      <c r="G40" s="106" t="s">
        <v>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CA40" s="28" t="s">
        <v>11</v>
      </c>
    </row>
    <row r="41" spans="1:79" s="28" customFormat="1" ht="35.25" customHeight="1">
      <c r="A41" s="55">
        <v>1</v>
      </c>
      <c r="B41" s="55"/>
      <c r="C41" s="55"/>
      <c r="D41" s="55"/>
      <c r="E41" s="55"/>
      <c r="F41" s="55"/>
      <c r="G41" s="81" t="s">
        <v>103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28" t="s">
        <v>12</v>
      </c>
    </row>
    <row r="42" spans="1:64" s="28" customFormat="1" ht="18" customHeight="1">
      <c r="A42" s="55">
        <v>2</v>
      </c>
      <c r="B42" s="55"/>
      <c r="C42" s="55"/>
      <c r="D42" s="55"/>
      <c r="E42" s="55"/>
      <c r="F42" s="55"/>
      <c r="G42" s="81" t="s">
        <v>110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64" s="28" customFormat="1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s="28" customFormat="1" ht="15.75" customHeight="1">
      <c r="A44" s="105" t="s">
        <v>41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64" s="28" customFormat="1" ht="15" customHeight="1">
      <c r="A45" s="104" t="s">
        <v>92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34"/>
      <c r="BB45" s="34"/>
      <c r="BC45" s="34"/>
      <c r="BD45" s="34"/>
      <c r="BE45" s="34"/>
      <c r="BF45" s="34"/>
      <c r="BG45" s="34"/>
      <c r="BH45" s="34"/>
      <c r="BI45" s="25"/>
      <c r="BJ45" s="25"/>
      <c r="BK45" s="25"/>
      <c r="BL45" s="25"/>
    </row>
    <row r="46" spans="1:60" s="28" customFormat="1" ht="15.75" customHeight="1">
      <c r="A46" s="55" t="s">
        <v>28</v>
      </c>
      <c r="B46" s="55"/>
      <c r="C46" s="55"/>
      <c r="D46" s="97" t="s">
        <v>26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55" t="s">
        <v>29</v>
      </c>
      <c r="AD46" s="55"/>
      <c r="AE46" s="55"/>
      <c r="AF46" s="55"/>
      <c r="AG46" s="55"/>
      <c r="AH46" s="55"/>
      <c r="AI46" s="55"/>
      <c r="AJ46" s="55"/>
      <c r="AK46" s="55" t="s">
        <v>30</v>
      </c>
      <c r="AL46" s="55"/>
      <c r="AM46" s="55"/>
      <c r="AN46" s="55"/>
      <c r="AO46" s="55"/>
      <c r="AP46" s="55"/>
      <c r="AQ46" s="55"/>
      <c r="AR46" s="55"/>
      <c r="AS46" s="55" t="s">
        <v>27</v>
      </c>
      <c r="AT46" s="55"/>
      <c r="AU46" s="55"/>
      <c r="AV46" s="55"/>
      <c r="AW46" s="55"/>
      <c r="AX46" s="55"/>
      <c r="AY46" s="55"/>
      <c r="AZ46" s="55"/>
      <c r="BA46" s="27"/>
      <c r="BB46" s="27"/>
      <c r="BC46" s="27"/>
      <c r="BD46" s="27"/>
      <c r="BE46" s="27"/>
      <c r="BF46" s="27"/>
      <c r="BG46" s="27"/>
      <c r="BH46" s="27"/>
    </row>
    <row r="47" spans="1:60" s="28" customFormat="1" ht="28.5" customHeight="1">
      <c r="A47" s="55"/>
      <c r="B47" s="55"/>
      <c r="C47" s="55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27"/>
      <c r="BB47" s="27"/>
      <c r="BC47" s="27"/>
      <c r="BD47" s="27"/>
      <c r="BE47" s="27"/>
      <c r="BF47" s="27"/>
      <c r="BG47" s="27"/>
      <c r="BH47" s="27"/>
    </row>
    <row r="48" spans="1:60" s="28" customFormat="1" ht="15.7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27"/>
      <c r="BB48" s="27"/>
      <c r="BC48" s="27"/>
      <c r="BD48" s="27"/>
      <c r="BE48" s="27"/>
      <c r="BF48" s="27"/>
      <c r="BG48" s="27"/>
      <c r="BH48" s="27"/>
    </row>
    <row r="49" spans="1:79" s="29" customFormat="1" ht="12.75" customHeight="1" hidden="1">
      <c r="A49" s="55" t="s">
        <v>6</v>
      </c>
      <c r="B49" s="55"/>
      <c r="C49" s="55"/>
      <c r="D49" s="56" t="s">
        <v>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103" t="s">
        <v>8</v>
      </c>
      <c r="AD49" s="103"/>
      <c r="AE49" s="103"/>
      <c r="AF49" s="103"/>
      <c r="AG49" s="103"/>
      <c r="AH49" s="103"/>
      <c r="AI49" s="103"/>
      <c r="AJ49" s="103"/>
      <c r="AK49" s="103" t="s">
        <v>9</v>
      </c>
      <c r="AL49" s="103"/>
      <c r="AM49" s="103"/>
      <c r="AN49" s="103"/>
      <c r="AO49" s="103"/>
      <c r="AP49" s="103"/>
      <c r="AQ49" s="103"/>
      <c r="AR49" s="103"/>
      <c r="AS49" s="47" t="s">
        <v>10</v>
      </c>
      <c r="AT49" s="103"/>
      <c r="AU49" s="103"/>
      <c r="AV49" s="103"/>
      <c r="AW49" s="103"/>
      <c r="AX49" s="103"/>
      <c r="AY49" s="103"/>
      <c r="AZ49" s="103"/>
      <c r="BA49" s="35"/>
      <c r="BB49" s="36"/>
      <c r="BC49" s="36"/>
      <c r="BD49" s="36"/>
      <c r="BE49" s="36"/>
      <c r="BF49" s="36"/>
      <c r="BG49" s="36"/>
      <c r="BH49" s="36"/>
      <c r="CA49" s="29" t="s">
        <v>13</v>
      </c>
    </row>
    <row r="50" spans="1:79" s="28" customFormat="1" ht="49.5" customHeight="1">
      <c r="A50" s="55">
        <v>1</v>
      </c>
      <c r="B50" s="55"/>
      <c r="C50" s="55"/>
      <c r="D50" s="81" t="s">
        <v>104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5">
        <f>AO69</f>
        <v>650000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650000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  <c r="CA50" s="28" t="s">
        <v>14</v>
      </c>
    </row>
    <row r="51" spans="1:60" s="28" customFormat="1" ht="20.25" customHeight="1">
      <c r="A51" s="55">
        <v>2</v>
      </c>
      <c r="B51" s="55"/>
      <c r="C51" s="55"/>
      <c r="D51" s="81" t="s">
        <v>110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f>AW82</f>
        <v>250000</v>
      </c>
      <c r="AL51" s="45"/>
      <c r="AM51" s="45"/>
      <c r="AN51" s="45"/>
      <c r="AO51" s="45"/>
      <c r="AP51" s="45"/>
      <c r="AQ51" s="45"/>
      <c r="AR51" s="45"/>
      <c r="AS51" s="45">
        <f>AC51+AK51</f>
        <v>250000</v>
      </c>
      <c r="AT51" s="45"/>
      <c r="AU51" s="45"/>
      <c r="AV51" s="45"/>
      <c r="AW51" s="45"/>
      <c r="AX51" s="45"/>
      <c r="AY51" s="45"/>
      <c r="AZ51" s="45"/>
      <c r="BA51" s="37"/>
      <c r="BB51" s="37"/>
      <c r="BC51" s="37"/>
      <c r="BD51" s="37"/>
      <c r="BE51" s="37"/>
      <c r="BF51" s="37"/>
      <c r="BG51" s="37"/>
      <c r="BH51" s="37"/>
    </row>
    <row r="52" spans="1:60" s="29" customFormat="1" ht="19.5" customHeight="1">
      <c r="A52" s="72"/>
      <c r="B52" s="72"/>
      <c r="C52" s="72"/>
      <c r="D52" s="77" t="s">
        <v>65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8">
        <f>AC50</f>
        <v>650000</v>
      </c>
      <c r="AD52" s="78"/>
      <c r="AE52" s="78"/>
      <c r="AF52" s="78"/>
      <c r="AG52" s="78"/>
      <c r="AH52" s="78"/>
      <c r="AI52" s="78"/>
      <c r="AJ52" s="78"/>
      <c r="AK52" s="78">
        <f>AK51</f>
        <v>250000</v>
      </c>
      <c r="AL52" s="78"/>
      <c r="AM52" s="78"/>
      <c r="AN52" s="78"/>
      <c r="AO52" s="78"/>
      <c r="AP52" s="78"/>
      <c r="AQ52" s="78"/>
      <c r="AR52" s="78"/>
      <c r="AS52" s="78">
        <f>AC52+AK52</f>
        <v>900000</v>
      </c>
      <c r="AT52" s="78"/>
      <c r="AU52" s="78"/>
      <c r="AV52" s="78"/>
      <c r="AW52" s="78"/>
      <c r="AX52" s="78"/>
      <c r="AY52" s="78"/>
      <c r="AZ52" s="78"/>
      <c r="BA52" s="38"/>
      <c r="BB52" s="38"/>
      <c r="BC52" s="38"/>
      <c r="BD52" s="38"/>
      <c r="BE52" s="38"/>
      <c r="BF52" s="38"/>
      <c r="BG52" s="38"/>
      <c r="BH52" s="38"/>
    </row>
    <row r="53" s="28" customFormat="1" ht="15.75"/>
    <row r="54" spans="1:64" s="28" customFormat="1" ht="15.75" customHeight="1">
      <c r="A54" s="112" t="s">
        <v>42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</row>
    <row r="55" spans="1:64" s="28" customFormat="1" ht="15" customHeight="1">
      <c r="A55" s="104" t="s">
        <v>92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51" s="28" customFormat="1" ht="15.75" customHeight="1">
      <c r="A56" s="55" t="s">
        <v>28</v>
      </c>
      <c r="B56" s="55"/>
      <c r="C56" s="55"/>
      <c r="D56" s="97" t="s">
        <v>34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55" t="s">
        <v>29</v>
      </c>
      <c r="AC56" s="55"/>
      <c r="AD56" s="55"/>
      <c r="AE56" s="55"/>
      <c r="AF56" s="55"/>
      <c r="AG56" s="55"/>
      <c r="AH56" s="55"/>
      <c r="AI56" s="55"/>
      <c r="AJ56" s="55" t="s">
        <v>30</v>
      </c>
      <c r="AK56" s="55"/>
      <c r="AL56" s="55"/>
      <c r="AM56" s="55"/>
      <c r="AN56" s="55"/>
      <c r="AO56" s="55"/>
      <c r="AP56" s="55"/>
      <c r="AQ56" s="55"/>
      <c r="AR56" s="55" t="s">
        <v>27</v>
      </c>
      <c r="AS56" s="55"/>
      <c r="AT56" s="55"/>
      <c r="AU56" s="55"/>
      <c r="AV56" s="55"/>
      <c r="AW56" s="55"/>
      <c r="AX56" s="55"/>
      <c r="AY56" s="55"/>
    </row>
    <row r="57" spans="1:51" s="28" customFormat="1" ht="28.5" customHeight="1">
      <c r="A57" s="55"/>
      <c r="B57" s="55"/>
      <c r="C57" s="55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51" s="28" customFormat="1" ht="15.75" customHeight="1">
      <c r="A58" s="55">
        <v>1</v>
      </c>
      <c r="B58" s="55"/>
      <c r="C58" s="55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5">
        <v>3</v>
      </c>
      <c r="AC58" s="55"/>
      <c r="AD58" s="55"/>
      <c r="AE58" s="55"/>
      <c r="AF58" s="55"/>
      <c r="AG58" s="55"/>
      <c r="AH58" s="55"/>
      <c r="AI58" s="55"/>
      <c r="AJ58" s="55">
        <v>4</v>
      </c>
      <c r="AK58" s="55"/>
      <c r="AL58" s="55"/>
      <c r="AM58" s="55"/>
      <c r="AN58" s="55"/>
      <c r="AO58" s="55"/>
      <c r="AP58" s="55"/>
      <c r="AQ58" s="55"/>
      <c r="AR58" s="55">
        <v>5</v>
      </c>
      <c r="AS58" s="55"/>
      <c r="AT58" s="55"/>
      <c r="AU58" s="55"/>
      <c r="AV58" s="55"/>
      <c r="AW58" s="55"/>
      <c r="AX58" s="55"/>
      <c r="AY58" s="55"/>
    </row>
    <row r="59" spans="1:79" s="28" customFormat="1" ht="12.75" customHeight="1" hidden="1">
      <c r="A59" s="55" t="s">
        <v>6</v>
      </c>
      <c r="B59" s="55"/>
      <c r="C59" s="55"/>
      <c r="D59" s="106" t="s">
        <v>7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3" t="s">
        <v>8</v>
      </c>
      <c r="AC59" s="103"/>
      <c r="AD59" s="103"/>
      <c r="AE59" s="103"/>
      <c r="AF59" s="103"/>
      <c r="AG59" s="103"/>
      <c r="AH59" s="103"/>
      <c r="AI59" s="103"/>
      <c r="AJ59" s="103" t="s">
        <v>9</v>
      </c>
      <c r="AK59" s="103"/>
      <c r="AL59" s="103"/>
      <c r="AM59" s="103"/>
      <c r="AN59" s="103"/>
      <c r="AO59" s="103"/>
      <c r="AP59" s="103"/>
      <c r="AQ59" s="103"/>
      <c r="AR59" s="103" t="s">
        <v>10</v>
      </c>
      <c r="AS59" s="103"/>
      <c r="AT59" s="103"/>
      <c r="AU59" s="103"/>
      <c r="AV59" s="103"/>
      <c r="AW59" s="103"/>
      <c r="AX59" s="103"/>
      <c r="AY59" s="103"/>
      <c r="CA59" s="28" t="s">
        <v>15</v>
      </c>
    </row>
    <row r="60" spans="1:79" s="28" customFormat="1" ht="40.5" customHeight="1">
      <c r="A60" s="55">
        <v>1</v>
      </c>
      <c r="B60" s="55"/>
      <c r="C60" s="55"/>
      <c r="D60" s="116" t="s">
        <v>102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45">
        <f>AC52</f>
        <v>650000</v>
      </c>
      <c r="AC60" s="45"/>
      <c r="AD60" s="45"/>
      <c r="AE60" s="45"/>
      <c r="AF60" s="45"/>
      <c r="AG60" s="45"/>
      <c r="AH60" s="45"/>
      <c r="AI60" s="45"/>
      <c r="AJ60" s="45">
        <f>AK52</f>
        <v>250000</v>
      </c>
      <c r="AK60" s="45"/>
      <c r="AL60" s="45"/>
      <c r="AM60" s="45"/>
      <c r="AN60" s="45"/>
      <c r="AO60" s="45"/>
      <c r="AP60" s="45"/>
      <c r="AQ60" s="45"/>
      <c r="AR60" s="45">
        <f>AB60+AJ60</f>
        <v>900000</v>
      </c>
      <c r="AS60" s="45"/>
      <c r="AT60" s="45"/>
      <c r="AU60" s="45"/>
      <c r="AV60" s="45"/>
      <c r="AW60" s="45"/>
      <c r="AX60" s="45"/>
      <c r="AY60" s="45"/>
      <c r="CA60" s="28" t="s">
        <v>16</v>
      </c>
    </row>
    <row r="61" spans="1:51" s="29" customFormat="1" ht="18.75" customHeight="1">
      <c r="A61" s="72"/>
      <c r="B61" s="72"/>
      <c r="C61" s="72"/>
      <c r="D61" s="119" t="s">
        <v>27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78">
        <v>650000</v>
      </c>
      <c r="AC61" s="78"/>
      <c r="AD61" s="78"/>
      <c r="AE61" s="78"/>
      <c r="AF61" s="78"/>
      <c r="AG61" s="78"/>
      <c r="AH61" s="78"/>
      <c r="AI61" s="78"/>
      <c r="AJ61" s="78">
        <v>250000</v>
      </c>
      <c r="AK61" s="78"/>
      <c r="AL61" s="78"/>
      <c r="AM61" s="78"/>
      <c r="AN61" s="78"/>
      <c r="AO61" s="78"/>
      <c r="AP61" s="78"/>
      <c r="AQ61" s="78"/>
      <c r="AR61" s="78">
        <f>AB61+AJ61</f>
        <v>900000</v>
      </c>
      <c r="AS61" s="78"/>
      <c r="AT61" s="78"/>
      <c r="AU61" s="78"/>
      <c r="AV61" s="78"/>
      <c r="AW61" s="78"/>
      <c r="AX61" s="78"/>
      <c r="AY61" s="78"/>
    </row>
    <row r="62" s="28" customFormat="1" ht="15.75"/>
    <row r="63" spans="1:64" s="28" customFormat="1" ht="21.75" customHeight="1">
      <c r="A63" s="105" t="s">
        <v>43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</row>
    <row r="64" spans="1:64" s="28" customFormat="1" ht="35.25" customHeight="1">
      <c r="A64" s="55" t="s">
        <v>28</v>
      </c>
      <c r="B64" s="55"/>
      <c r="C64" s="55"/>
      <c r="D64" s="55"/>
      <c r="E64" s="55"/>
      <c r="F64" s="55"/>
      <c r="G64" s="56" t="s">
        <v>44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 t="s">
        <v>2</v>
      </c>
      <c r="AA64" s="55"/>
      <c r="AB64" s="55"/>
      <c r="AC64" s="55"/>
      <c r="AD64" s="55"/>
      <c r="AE64" s="55" t="s">
        <v>1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6" t="s">
        <v>29</v>
      </c>
      <c r="AP64" s="57"/>
      <c r="AQ64" s="57"/>
      <c r="AR64" s="57"/>
      <c r="AS64" s="57"/>
      <c r="AT64" s="57"/>
      <c r="AU64" s="57"/>
      <c r="AV64" s="58"/>
      <c r="AW64" s="56" t="s">
        <v>30</v>
      </c>
      <c r="AX64" s="57"/>
      <c r="AY64" s="57"/>
      <c r="AZ64" s="57"/>
      <c r="BA64" s="57"/>
      <c r="BB64" s="57"/>
      <c r="BC64" s="57"/>
      <c r="BD64" s="58"/>
      <c r="BE64" s="56" t="s">
        <v>27</v>
      </c>
      <c r="BF64" s="57"/>
      <c r="BG64" s="57"/>
      <c r="BH64" s="57"/>
      <c r="BI64" s="57"/>
      <c r="BJ64" s="57"/>
      <c r="BK64" s="57"/>
      <c r="BL64" s="58"/>
    </row>
    <row r="65" spans="1:64" s="28" customFormat="1" ht="18" customHeight="1">
      <c r="A65" s="55">
        <v>1</v>
      </c>
      <c r="B65" s="55"/>
      <c r="C65" s="55"/>
      <c r="D65" s="55"/>
      <c r="E65" s="55"/>
      <c r="F65" s="55"/>
      <c r="G65" s="56">
        <v>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5">
        <v>3</v>
      </c>
      <c r="AA65" s="55"/>
      <c r="AB65" s="55"/>
      <c r="AC65" s="55"/>
      <c r="AD65" s="55"/>
      <c r="AE65" s="55">
        <v>4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>
        <v>5</v>
      </c>
      <c r="AP65" s="55"/>
      <c r="AQ65" s="55"/>
      <c r="AR65" s="55"/>
      <c r="AS65" s="55"/>
      <c r="AT65" s="55"/>
      <c r="AU65" s="55"/>
      <c r="AV65" s="55"/>
      <c r="AW65" s="55">
        <v>6</v>
      </c>
      <c r="AX65" s="55"/>
      <c r="AY65" s="55"/>
      <c r="AZ65" s="55"/>
      <c r="BA65" s="55"/>
      <c r="BB65" s="55"/>
      <c r="BC65" s="55"/>
      <c r="BD65" s="55"/>
      <c r="BE65" s="55">
        <v>7</v>
      </c>
      <c r="BF65" s="55"/>
      <c r="BG65" s="55"/>
      <c r="BH65" s="55"/>
      <c r="BI65" s="55"/>
      <c r="BJ65" s="55"/>
      <c r="BK65" s="55"/>
      <c r="BL65" s="55"/>
    </row>
    <row r="66" spans="1:79" s="28" customFormat="1" ht="12.75" customHeight="1" hidden="1">
      <c r="A66" s="55" t="s">
        <v>33</v>
      </c>
      <c r="B66" s="55"/>
      <c r="C66" s="55"/>
      <c r="D66" s="55"/>
      <c r="E66" s="55"/>
      <c r="F66" s="55"/>
      <c r="G66" s="106" t="s">
        <v>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55" t="s">
        <v>19</v>
      </c>
      <c r="AA66" s="55"/>
      <c r="AB66" s="55"/>
      <c r="AC66" s="55"/>
      <c r="AD66" s="55"/>
      <c r="AE66" s="127" t="s">
        <v>32</v>
      </c>
      <c r="AF66" s="127"/>
      <c r="AG66" s="127"/>
      <c r="AH66" s="127"/>
      <c r="AI66" s="127"/>
      <c r="AJ66" s="127"/>
      <c r="AK66" s="127"/>
      <c r="AL66" s="127"/>
      <c r="AM66" s="127"/>
      <c r="AN66" s="106"/>
      <c r="AO66" s="103" t="s">
        <v>8</v>
      </c>
      <c r="AP66" s="103"/>
      <c r="AQ66" s="103"/>
      <c r="AR66" s="103"/>
      <c r="AS66" s="103"/>
      <c r="AT66" s="103"/>
      <c r="AU66" s="103"/>
      <c r="AV66" s="103"/>
      <c r="AW66" s="103" t="s">
        <v>31</v>
      </c>
      <c r="AX66" s="103"/>
      <c r="AY66" s="103"/>
      <c r="AZ66" s="103"/>
      <c r="BA66" s="103"/>
      <c r="BB66" s="103"/>
      <c r="BC66" s="103"/>
      <c r="BD66" s="103"/>
      <c r="BE66" s="103" t="s">
        <v>67</v>
      </c>
      <c r="BF66" s="103"/>
      <c r="BG66" s="103"/>
      <c r="BH66" s="103"/>
      <c r="BI66" s="103"/>
      <c r="BJ66" s="103"/>
      <c r="BK66" s="103"/>
      <c r="BL66" s="103"/>
      <c r="CA66" s="28" t="s">
        <v>17</v>
      </c>
    </row>
    <row r="67" spans="1:64" s="28" customFormat="1" ht="38.25" customHeight="1">
      <c r="A67" s="56"/>
      <c r="B67" s="57"/>
      <c r="C67" s="57"/>
      <c r="D67" s="57"/>
      <c r="E67" s="57"/>
      <c r="F67" s="58"/>
      <c r="G67" s="59" t="s">
        <v>103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1"/>
      <c r="AO67" s="62"/>
      <c r="AP67" s="63"/>
      <c r="AQ67" s="63"/>
      <c r="AR67" s="63"/>
      <c r="AS67" s="63"/>
      <c r="AT67" s="63"/>
      <c r="AU67" s="63"/>
      <c r="AV67" s="64"/>
      <c r="AW67" s="62"/>
      <c r="AX67" s="63"/>
      <c r="AY67" s="63"/>
      <c r="AZ67" s="63"/>
      <c r="BA67" s="63"/>
      <c r="BB67" s="63"/>
      <c r="BC67" s="63"/>
      <c r="BD67" s="64"/>
      <c r="BE67" s="62"/>
      <c r="BF67" s="63"/>
      <c r="BG67" s="63"/>
      <c r="BH67" s="63"/>
      <c r="BI67" s="63"/>
      <c r="BJ67" s="63"/>
      <c r="BK67" s="63"/>
      <c r="BL67" s="64"/>
    </row>
    <row r="68" spans="1:79" s="29" customFormat="1" ht="18" customHeight="1">
      <c r="A68" s="72">
        <v>0</v>
      </c>
      <c r="B68" s="72"/>
      <c r="C68" s="72"/>
      <c r="D68" s="72"/>
      <c r="E68" s="72"/>
      <c r="F68" s="72"/>
      <c r="G68" s="65" t="s">
        <v>66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8"/>
      <c r="AA68" s="68"/>
      <c r="AB68" s="68"/>
      <c r="AC68" s="68"/>
      <c r="AD68" s="68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29" t="s">
        <v>18</v>
      </c>
    </row>
    <row r="69" spans="1:64" s="28" customFormat="1" ht="18" customHeight="1">
      <c r="A69" s="55">
        <v>0</v>
      </c>
      <c r="B69" s="55"/>
      <c r="C69" s="55"/>
      <c r="D69" s="55"/>
      <c r="E69" s="55"/>
      <c r="F69" s="55"/>
      <c r="G69" s="51" t="s">
        <v>69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7" t="s">
        <v>70</v>
      </c>
      <c r="AA69" s="47"/>
      <c r="AB69" s="47"/>
      <c r="AC69" s="47"/>
      <c r="AD69" s="47"/>
      <c r="AE69" s="48" t="s">
        <v>101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45">
        <v>650000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>AO69</f>
        <v>650000</v>
      </c>
      <c r="BF69" s="45"/>
      <c r="BG69" s="45"/>
      <c r="BH69" s="45"/>
      <c r="BI69" s="45"/>
      <c r="BJ69" s="45"/>
      <c r="BK69" s="45"/>
      <c r="BL69" s="45"/>
    </row>
    <row r="70" spans="1:64" s="29" customFormat="1" ht="18" customHeight="1">
      <c r="A70" s="72">
        <v>0</v>
      </c>
      <c r="B70" s="72"/>
      <c r="C70" s="72"/>
      <c r="D70" s="72"/>
      <c r="E70" s="72"/>
      <c r="F70" s="72"/>
      <c r="G70" s="65" t="s">
        <v>71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64" s="28" customFormat="1" ht="51.75" customHeight="1">
      <c r="A71" s="55">
        <v>0</v>
      </c>
      <c r="B71" s="55"/>
      <c r="C71" s="55"/>
      <c r="D71" s="55"/>
      <c r="E71" s="55"/>
      <c r="F71" s="55"/>
      <c r="G71" s="51" t="s">
        <v>72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7" t="s">
        <v>73</v>
      </c>
      <c r="AA71" s="47"/>
      <c r="AB71" s="47"/>
      <c r="AC71" s="47"/>
      <c r="AD71" s="47"/>
      <c r="AE71" s="48" t="s">
        <v>74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5">
        <f>AO69/AO74/1000</f>
        <v>91.74311926605505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>AO71</f>
        <v>91.74311926605505</v>
      </c>
      <c r="BF71" s="45"/>
      <c r="BG71" s="45"/>
      <c r="BH71" s="45"/>
      <c r="BI71" s="45"/>
      <c r="BJ71" s="45"/>
      <c r="BK71" s="45"/>
      <c r="BL71" s="45"/>
    </row>
    <row r="72" spans="1:64" s="29" customFormat="1" ht="18" customHeight="1">
      <c r="A72" s="72">
        <v>0</v>
      </c>
      <c r="B72" s="72"/>
      <c r="C72" s="72"/>
      <c r="D72" s="72"/>
      <c r="E72" s="72"/>
      <c r="F72" s="72"/>
      <c r="G72" s="65" t="s">
        <v>75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8"/>
      <c r="AA72" s="68"/>
      <c r="AB72" s="68"/>
      <c r="AC72" s="68"/>
      <c r="AD72" s="68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64" s="28" customFormat="1" ht="18.75" customHeight="1">
      <c r="A73" s="55">
        <v>0</v>
      </c>
      <c r="B73" s="55"/>
      <c r="C73" s="55"/>
      <c r="D73" s="55"/>
      <c r="E73" s="55"/>
      <c r="F73" s="55"/>
      <c r="G73" s="51" t="s">
        <v>76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7" t="s">
        <v>70</v>
      </c>
      <c r="AA73" s="47"/>
      <c r="AB73" s="47"/>
      <c r="AC73" s="47"/>
      <c r="AD73" s="47"/>
      <c r="AE73" s="48" t="s">
        <v>77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5">
        <v>14.17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>AO73</f>
        <v>14.17</v>
      </c>
      <c r="BF73" s="45"/>
      <c r="BG73" s="45"/>
      <c r="BH73" s="45"/>
      <c r="BI73" s="45"/>
      <c r="BJ73" s="45"/>
      <c r="BK73" s="45"/>
      <c r="BL73" s="45"/>
    </row>
    <row r="74" spans="1:64" s="28" customFormat="1" ht="19.5" customHeight="1">
      <c r="A74" s="55">
        <v>0</v>
      </c>
      <c r="B74" s="55"/>
      <c r="C74" s="55"/>
      <c r="D74" s="55"/>
      <c r="E74" s="55"/>
      <c r="F74" s="55"/>
      <c r="G74" s="51" t="s">
        <v>78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7" t="s">
        <v>70</v>
      </c>
      <c r="AA74" s="47"/>
      <c r="AB74" s="47"/>
      <c r="AC74" s="47"/>
      <c r="AD74" s="47"/>
      <c r="AE74" s="48" t="s">
        <v>79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5">
        <f>AO73/2</f>
        <v>7.085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>AO74</f>
        <v>7.085</v>
      </c>
      <c r="BF74" s="45"/>
      <c r="BG74" s="45"/>
      <c r="BH74" s="45"/>
      <c r="BI74" s="45"/>
      <c r="BJ74" s="45"/>
      <c r="BK74" s="45"/>
      <c r="BL74" s="45"/>
    </row>
    <row r="75" spans="1:64" s="29" customFormat="1" ht="18" customHeight="1">
      <c r="A75" s="72">
        <v>0</v>
      </c>
      <c r="B75" s="72"/>
      <c r="C75" s="72"/>
      <c r="D75" s="72"/>
      <c r="E75" s="72"/>
      <c r="F75" s="72"/>
      <c r="G75" s="65" t="s">
        <v>81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68"/>
      <c r="AA75" s="68"/>
      <c r="AB75" s="68"/>
      <c r="AC75" s="68"/>
      <c r="AD75" s="68"/>
      <c r="AE75" s="69"/>
      <c r="AF75" s="70"/>
      <c r="AG75" s="70"/>
      <c r="AH75" s="70"/>
      <c r="AI75" s="70"/>
      <c r="AJ75" s="70"/>
      <c r="AK75" s="70"/>
      <c r="AL75" s="70"/>
      <c r="AM75" s="70"/>
      <c r="AN75" s="7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spans="1:64" s="28" customFormat="1" ht="66" customHeight="1">
      <c r="A76" s="55">
        <v>0</v>
      </c>
      <c r="B76" s="55"/>
      <c r="C76" s="55"/>
      <c r="D76" s="55"/>
      <c r="E76" s="55"/>
      <c r="F76" s="55"/>
      <c r="G76" s="51" t="s">
        <v>105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7" t="s">
        <v>82</v>
      </c>
      <c r="AA76" s="47"/>
      <c r="AB76" s="47"/>
      <c r="AC76" s="47"/>
      <c r="AD76" s="47"/>
      <c r="AE76" s="48" t="s">
        <v>79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5">
        <v>50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>AO76</f>
        <v>50</v>
      </c>
      <c r="BF76" s="45"/>
      <c r="BG76" s="45"/>
      <c r="BH76" s="45"/>
      <c r="BI76" s="45"/>
      <c r="BJ76" s="45"/>
      <c r="BK76" s="45"/>
      <c r="BL76" s="45"/>
    </row>
    <row r="77" spans="41:64" s="28" customFormat="1" ht="30" customHeight="1"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64" s="28" customFormat="1" ht="38.25" customHeight="1">
      <c r="A78" s="55" t="s">
        <v>28</v>
      </c>
      <c r="B78" s="55"/>
      <c r="C78" s="55"/>
      <c r="D78" s="55"/>
      <c r="E78" s="55"/>
      <c r="F78" s="55"/>
      <c r="G78" s="56" t="s">
        <v>44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5" t="s">
        <v>2</v>
      </c>
      <c r="AA78" s="55"/>
      <c r="AB78" s="55"/>
      <c r="AC78" s="55"/>
      <c r="AD78" s="55"/>
      <c r="AE78" s="55" t="s">
        <v>1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6" t="s">
        <v>29</v>
      </c>
      <c r="AP78" s="57"/>
      <c r="AQ78" s="57"/>
      <c r="AR78" s="57"/>
      <c r="AS78" s="57"/>
      <c r="AT78" s="57"/>
      <c r="AU78" s="57"/>
      <c r="AV78" s="58"/>
      <c r="AW78" s="56" t="s">
        <v>30</v>
      </c>
      <c r="AX78" s="57"/>
      <c r="AY78" s="57"/>
      <c r="AZ78" s="57"/>
      <c r="BA78" s="57"/>
      <c r="BB78" s="57"/>
      <c r="BC78" s="57"/>
      <c r="BD78" s="58"/>
      <c r="BE78" s="56" t="s">
        <v>27</v>
      </c>
      <c r="BF78" s="57"/>
      <c r="BG78" s="57"/>
      <c r="BH78" s="57"/>
      <c r="BI78" s="57"/>
      <c r="BJ78" s="57"/>
      <c r="BK78" s="57"/>
      <c r="BL78" s="58"/>
    </row>
    <row r="79" spans="1:64" s="28" customFormat="1" ht="18" customHeight="1">
      <c r="A79" s="55">
        <v>1</v>
      </c>
      <c r="B79" s="55"/>
      <c r="C79" s="55"/>
      <c r="D79" s="55"/>
      <c r="E79" s="55"/>
      <c r="F79" s="55"/>
      <c r="G79" s="56">
        <v>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5">
        <v>3</v>
      </c>
      <c r="AA79" s="55"/>
      <c r="AB79" s="55"/>
      <c r="AC79" s="55"/>
      <c r="AD79" s="55"/>
      <c r="AE79" s="55">
        <v>4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>
        <v>5</v>
      </c>
      <c r="AP79" s="55"/>
      <c r="AQ79" s="55"/>
      <c r="AR79" s="55"/>
      <c r="AS79" s="55"/>
      <c r="AT79" s="55"/>
      <c r="AU79" s="55"/>
      <c r="AV79" s="55"/>
      <c r="AW79" s="55">
        <v>6</v>
      </c>
      <c r="AX79" s="55"/>
      <c r="AY79" s="55"/>
      <c r="AZ79" s="55"/>
      <c r="BA79" s="55"/>
      <c r="BB79" s="55"/>
      <c r="BC79" s="55"/>
      <c r="BD79" s="55"/>
      <c r="BE79" s="55">
        <v>7</v>
      </c>
      <c r="BF79" s="55"/>
      <c r="BG79" s="55"/>
      <c r="BH79" s="55"/>
      <c r="BI79" s="55"/>
      <c r="BJ79" s="55"/>
      <c r="BK79" s="55"/>
      <c r="BL79" s="55"/>
    </row>
    <row r="80" spans="1:64" s="28" customFormat="1" ht="18" customHeight="1">
      <c r="A80" s="56"/>
      <c r="B80" s="57"/>
      <c r="C80" s="57"/>
      <c r="D80" s="57"/>
      <c r="E80" s="57"/>
      <c r="F80" s="58"/>
      <c r="G80" s="59" t="s">
        <v>111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1"/>
      <c r="AO80" s="56"/>
      <c r="AP80" s="57"/>
      <c r="AQ80" s="57"/>
      <c r="AR80" s="57"/>
      <c r="AS80" s="57"/>
      <c r="AT80" s="57"/>
      <c r="AU80" s="57"/>
      <c r="AV80" s="58"/>
      <c r="AW80" s="56"/>
      <c r="AX80" s="57"/>
      <c r="AY80" s="57"/>
      <c r="AZ80" s="57"/>
      <c r="BA80" s="57"/>
      <c r="BB80" s="57"/>
      <c r="BC80" s="57"/>
      <c r="BD80" s="58"/>
      <c r="BE80" s="56"/>
      <c r="BF80" s="57"/>
      <c r="BG80" s="57"/>
      <c r="BH80" s="57"/>
      <c r="BI80" s="57"/>
      <c r="BJ80" s="57"/>
      <c r="BK80" s="57"/>
      <c r="BL80" s="58"/>
    </row>
    <row r="81" spans="1:64" s="28" customFormat="1" ht="18" customHeight="1">
      <c r="A81" s="72">
        <v>0</v>
      </c>
      <c r="B81" s="72"/>
      <c r="C81" s="72"/>
      <c r="D81" s="72"/>
      <c r="E81" s="72"/>
      <c r="F81" s="72"/>
      <c r="G81" s="65" t="s">
        <v>66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68"/>
      <c r="AA81" s="68"/>
      <c r="AB81" s="68"/>
      <c r="AC81" s="68"/>
      <c r="AD81" s="68"/>
      <c r="AE81" s="76"/>
      <c r="AF81" s="76"/>
      <c r="AG81" s="76"/>
      <c r="AH81" s="76"/>
      <c r="AI81" s="76"/>
      <c r="AJ81" s="76"/>
      <c r="AK81" s="76"/>
      <c r="AL81" s="76"/>
      <c r="AM81" s="76"/>
      <c r="AN81" s="77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spans="1:64" s="28" customFormat="1" ht="51.75" customHeight="1">
      <c r="A82" s="55">
        <v>0</v>
      </c>
      <c r="B82" s="55"/>
      <c r="C82" s="55"/>
      <c r="D82" s="55"/>
      <c r="E82" s="55"/>
      <c r="F82" s="55"/>
      <c r="G82" s="51" t="s">
        <v>113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7" t="s">
        <v>70</v>
      </c>
      <c r="AA82" s="47"/>
      <c r="AB82" s="47"/>
      <c r="AC82" s="47"/>
      <c r="AD82" s="47"/>
      <c r="AE82" s="48" t="s">
        <v>101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45"/>
      <c r="AP82" s="45"/>
      <c r="AQ82" s="45"/>
      <c r="AR82" s="45"/>
      <c r="AS82" s="45"/>
      <c r="AT82" s="45"/>
      <c r="AU82" s="45"/>
      <c r="AV82" s="45"/>
      <c r="AW82" s="45">
        <v>250000</v>
      </c>
      <c r="AX82" s="45"/>
      <c r="AY82" s="45"/>
      <c r="AZ82" s="45"/>
      <c r="BA82" s="45"/>
      <c r="BB82" s="45"/>
      <c r="BC82" s="45"/>
      <c r="BD82" s="45"/>
      <c r="BE82" s="45">
        <f>AW82</f>
        <v>250000</v>
      </c>
      <c r="BF82" s="45"/>
      <c r="BG82" s="45"/>
      <c r="BH82" s="45"/>
      <c r="BI82" s="45"/>
      <c r="BJ82" s="45"/>
      <c r="BK82" s="45"/>
      <c r="BL82" s="45"/>
    </row>
    <row r="83" spans="1:64" s="28" customFormat="1" ht="18" customHeight="1">
      <c r="A83" s="72">
        <v>0</v>
      </c>
      <c r="B83" s="72"/>
      <c r="C83" s="72"/>
      <c r="D83" s="72"/>
      <c r="E83" s="72"/>
      <c r="F83" s="72"/>
      <c r="G83" s="65" t="s">
        <v>71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68"/>
      <c r="AA83" s="68"/>
      <c r="AB83" s="68"/>
      <c r="AC83" s="68"/>
      <c r="AD83" s="68"/>
      <c r="AE83" s="69"/>
      <c r="AF83" s="70"/>
      <c r="AG83" s="70"/>
      <c r="AH83" s="70"/>
      <c r="AI83" s="70"/>
      <c r="AJ83" s="70"/>
      <c r="AK83" s="70"/>
      <c r="AL83" s="70"/>
      <c r="AM83" s="70"/>
      <c r="AN83" s="71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64" s="28" customFormat="1" ht="54" customHeight="1">
      <c r="A84" s="72"/>
      <c r="B84" s="72"/>
      <c r="C84" s="72"/>
      <c r="D84" s="72"/>
      <c r="E84" s="72"/>
      <c r="F84" s="72"/>
      <c r="G84" s="51" t="s">
        <v>115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47" t="s">
        <v>68</v>
      </c>
      <c r="AA84" s="47"/>
      <c r="AB84" s="47"/>
      <c r="AC84" s="47"/>
      <c r="AD84" s="47"/>
      <c r="AE84" s="48" t="s">
        <v>106</v>
      </c>
      <c r="AF84" s="49"/>
      <c r="AG84" s="49"/>
      <c r="AH84" s="49"/>
      <c r="AI84" s="49"/>
      <c r="AJ84" s="49"/>
      <c r="AK84" s="49"/>
      <c r="AL84" s="49"/>
      <c r="AM84" s="49"/>
      <c r="AN84" s="50"/>
      <c r="AO84" s="45"/>
      <c r="AP84" s="45"/>
      <c r="AQ84" s="45"/>
      <c r="AR84" s="45"/>
      <c r="AS84" s="45"/>
      <c r="AT84" s="45"/>
      <c r="AU84" s="45"/>
      <c r="AV84" s="45"/>
      <c r="AW84" s="46">
        <v>2</v>
      </c>
      <c r="AX84" s="46"/>
      <c r="AY84" s="46"/>
      <c r="AZ84" s="46"/>
      <c r="BA84" s="46"/>
      <c r="BB84" s="46"/>
      <c r="BC84" s="46"/>
      <c r="BD84" s="46"/>
      <c r="BE84" s="46">
        <f>AW84</f>
        <v>2</v>
      </c>
      <c r="BF84" s="46"/>
      <c r="BG84" s="46"/>
      <c r="BH84" s="46"/>
      <c r="BI84" s="46"/>
      <c r="BJ84" s="46"/>
      <c r="BK84" s="46"/>
      <c r="BL84" s="46"/>
    </row>
    <row r="85" spans="1:64" s="28" customFormat="1" ht="67.5" customHeight="1">
      <c r="A85" s="55">
        <v>0</v>
      </c>
      <c r="B85" s="55"/>
      <c r="C85" s="55"/>
      <c r="D85" s="55"/>
      <c r="E85" s="55"/>
      <c r="F85" s="55"/>
      <c r="G85" s="51" t="s">
        <v>112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7" t="s">
        <v>68</v>
      </c>
      <c r="AA85" s="47"/>
      <c r="AB85" s="47"/>
      <c r="AC85" s="47"/>
      <c r="AD85" s="47"/>
      <c r="AE85" s="48" t="s">
        <v>106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45"/>
      <c r="AP85" s="45"/>
      <c r="AQ85" s="45"/>
      <c r="AR85" s="45"/>
      <c r="AS85" s="45"/>
      <c r="AT85" s="45"/>
      <c r="AU85" s="45"/>
      <c r="AV85" s="45"/>
      <c r="AW85" s="46">
        <v>1</v>
      </c>
      <c r="AX85" s="46"/>
      <c r="AY85" s="46"/>
      <c r="AZ85" s="46"/>
      <c r="BA85" s="46"/>
      <c r="BB85" s="46"/>
      <c r="BC85" s="46"/>
      <c r="BD85" s="46"/>
      <c r="BE85" s="46">
        <f>AW85</f>
        <v>1</v>
      </c>
      <c r="BF85" s="46"/>
      <c r="BG85" s="46"/>
      <c r="BH85" s="46"/>
      <c r="BI85" s="46"/>
      <c r="BJ85" s="46"/>
      <c r="BK85" s="46"/>
      <c r="BL85" s="46"/>
    </row>
    <row r="86" spans="1:64" s="28" customFormat="1" ht="18" customHeight="1">
      <c r="A86" s="72">
        <v>0</v>
      </c>
      <c r="B86" s="72"/>
      <c r="C86" s="72"/>
      <c r="D86" s="72"/>
      <c r="E86" s="72"/>
      <c r="F86" s="72"/>
      <c r="G86" s="65" t="s">
        <v>75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7"/>
      <c r="Z86" s="68"/>
      <c r="AA86" s="68"/>
      <c r="AB86" s="68"/>
      <c r="AC86" s="68"/>
      <c r="AD86" s="68"/>
      <c r="AE86" s="69"/>
      <c r="AF86" s="70"/>
      <c r="AG86" s="70"/>
      <c r="AH86" s="70"/>
      <c r="AI86" s="70"/>
      <c r="AJ86" s="70"/>
      <c r="AK86" s="70"/>
      <c r="AL86" s="70"/>
      <c r="AM86" s="70"/>
      <c r="AN86" s="71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spans="1:64" s="28" customFormat="1" ht="55.5" customHeight="1">
      <c r="A87" s="72"/>
      <c r="B87" s="72"/>
      <c r="C87" s="72"/>
      <c r="D87" s="72"/>
      <c r="E87" s="72"/>
      <c r="F87" s="72"/>
      <c r="G87" s="51" t="s">
        <v>114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47" t="s">
        <v>70</v>
      </c>
      <c r="AA87" s="47"/>
      <c r="AB87" s="47"/>
      <c r="AC87" s="47"/>
      <c r="AD87" s="47"/>
      <c r="AE87" s="48" t="s">
        <v>79</v>
      </c>
      <c r="AF87" s="49"/>
      <c r="AG87" s="49"/>
      <c r="AH87" s="49"/>
      <c r="AI87" s="49"/>
      <c r="AJ87" s="49"/>
      <c r="AK87" s="49"/>
      <c r="AL87" s="49"/>
      <c r="AM87" s="49"/>
      <c r="AN87" s="50"/>
      <c r="AO87" s="45"/>
      <c r="AP87" s="45"/>
      <c r="AQ87" s="45"/>
      <c r="AR87" s="45"/>
      <c r="AS87" s="45"/>
      <c r="AT87" s="45"/>
      <c r="AU87" s="45"/>
      <c r="AV87" s="45"/>
      <c r="AW87" s="45">
        <f>(100000+100000)/AW84</f>
        <v>100000</v>
      </c>
      <c r="AX87" s="45"/>
      <c r="AY87" s="45"/>
      <c r="AZ87" s="45"/>
      <c r="BA87" s="45"/>
      <c r="BB87" s="45"/>
      <c r="BC87" s="45"/>
      <c r="BD87" s="45"/>
      <c r="BE87" s="45">
        <f>AW87</f>
        <v>100000</v>
      </c>
      <c r="BF87" s="45"/>
      <c r="BG87" s="45"/>
      <c r="BH87" s="45"/>
      <c r="BI87" s="45"/>
      <c r="BJ87" s="45"/>
      <c r="BK87" s="45"/>
      <c r="BL87" s="45"/>
    </row>
    <row r="88" spans="1:64" s="28" customFormat="1" ht="34.5" customHeight="1">
      <c r="A88" s="55">
        <v>0</v>
      </c>
      <c r="B88" s="55"/>
      <c r="C88" s="55"/>
      <c r="D88" s="55"/>
      <c r="E88" s="55"/>
      <c r="F88" s="55"/>
      <c r="G88" s="51" t="s">
        <v>80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47" t="s">
        <v>70</v>
      </c>
      <c r="AA88" s="47"/>
      <c r="AB88" s="47"/>
      <c r="AC88" s="47"/>
      <c r="AD88" s="47"/>
      <c r="AE88" s="48" t="s">
        <v>79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45"/>
      <c r="AP88" s="45"/>
      <c r="AQ88" s="45"/>
      <c r="AR88" s="45"/>
      <c r="AS88" s="45"/>
      <c r="AT88" s="45"/>
      <c r="AU88" s="45"/>
      <c r="AV88" s="45"/>
      <c r="AW88" s="45">
        <f>50000/AW85</f>
        <v>50000</v>
      </c>
      <c r="AX88" s="45"/>
      <c r="AY88" s="45"/>
      <c r="AZ88" s="45"/>
      <c r="BA88" s="45"/>
      <c r="BB88" s="45"/>
      <c r="BC88" s="45"/>
      <c r="BD88" s="45"/>
      <c r="BE88" s="45">
        <f>AW88</f>
        <v>50000</v>
      </c>
      <c r="BF88" s="45"/>
      <c r="BG88" s="45"/>
      <c r="BH88" s="45"/>
      <c r="BI88" s="45"/>
      <c r="BJ88" s="45"/>
      <c r="BK88" s="45"/>
      <c r="BL88" s="45"/>
    </row>
    <row r="89" spans="1:64" s="28" customFormat="1" ht="18" customHeight="1">
      <c r="A89" s="72">
        <v>0</v>
      </c>
      <c r="B89" s="72"/>
      <c r="C89" s="72"/>
      <c r="D89" s="72"/>
      <c r="E89" s="72"/>
      <c r="F89" s="72"/>
      <c r="G89" s="65" t="s">
        <v>81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8"/>
      <c r="AA89" s="68"/>
      <c r="AB89" s="68"/>
      <c r="AC89" s="68"/>
      <c r="AD89" s="68"/>
      <c r="AE89" s="69"/>
      <c r="AF89" s="70"/>
      <c r="AG89" s="70"/>
      <c r="AH89" s="70"/>
      <c r="AI89" s="70"/>
      <c r="AJ89" s="70"/>
      <c r="AK89" s="70"/>
      <c r="AL89" s="70"/>
      <c r="AM89" s="70"/>
      <c r="AN89" s="71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spans="1:64" s="28" customFormat="1" ht="84.75" customHeight="1">
      <c r="A90" s="72"/>
      <c r="B90" s="72"/>
      <c r="C90" s="72"/>
      <c r="D90" s="72"/>
      <c r="E90" s="72"/>
      <c r="F90" s="72"/>
      <c r="G90" s="51" t="s">
        <v>116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47" t="s">
        <v>82</v>
      </c>
      <c r="AA90" s="47"/>
      <c r="AB90" s="47"/>
      <c r="AC90" s="47"/>
      <c r="AD90" s="47"/>
      <c r="AE90" s="48" t="s">
        <v>79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45"/>
      <c r="AP90" s="45"/>
      <c r="AQ90" s="45"/>
      <c r="AR90" s="45"/>
      <c r="AS90" s="45"/>
      <c r="AT90" s="45"/>
      <c r="AU90" s="45"/>
      <c r="AV90" s="45"/>
      <c r="AW90" s="45">
        <f>AW84/2*100</f>
        <v>100</v>
      </c>
      <c r="AX90" s="45"/>
      <c r="AY90" s="45"/>
      <c r="AZ90" s="45"/>
      <c r="BA90" s="45"/>
      <c r="BB90" s="45"/>
      <c r="BC90" s="45"/>
      <c r="BD90" s="45"/>
      <c r="BE90" s="45">
        <v>100</v>
      </c>
      <c r="BF90" s="45"/>
      <c r="BG90" s="45"/>
      <c r="BH90" s="45"/>
      <c r="BI90" s="45"/>
      <c r="BJ90" s="45"/>
      <c r="BK90" s="45"/>
      <c r="BL90" s="45"/>
    </row>
    <row r="91" spans="1:64" s="28" customFormat="1" ht="51" customHeight="1">
      <c r="A91" s="55">
        <v>0</v>
      </c>
      <c r="B91" s="55"/>
      <c r="C91" s="55"/>
      <c r="D91" s="55"/>
      <c r="E91" s="55"/>
      <c r="F91" s="55"/>
      <c r="G91" s="51" t="s">
        <v>109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47" t="s">
        <v>82</v>
      </c>
      <c r="AA91" s="47"/>
      <c r="AB91" s="47"/>
      <c r="AC91" s="47"/>
      <c r="AD91" s="47"/>
      <c r="AE91" s="48" t="s">
        <v>79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45"/>
      <c r="AP91" s="45"/>
      <c r="AQ91" s="45"/>
      <c r="AR91" s="45"/>
      <c r="AS91" s="45"/>
      <c r="AT91" s="45"/>
      <c r="AU91" s="45"/>
      <c r="AV91" s="45"/>
      <c r="AW91" s="45">
        <v>100</v>
      </c>
      <c r="AX91" s="45"/>
      <c r="AY91" s="45"/>
      <c r="AZ91" s="45"/>
      <c r="BA91" s="45"/>
      <c r="BB91" s="45"/>
      <c r="BC91" s="45"/>
      <c r="BD91" s="45"/>
      <c r="BE91" s="45">
        <v>100</v>
      </c>
      <c r="BF91" s="45"/>
      <c r="BG91" s="45"/>
      <c r="BH91" s="45"/>
      <c r="BI91" s="45"/>
      <c r="BJ91" s="45"/>
      <c r="BK91" s="45"/>
      <c r="BL91" s="45"/>
    </row>
    <row r="92" spans="41:64" s="28" customFormat="1" ht="15.75"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="28" customFormat="1" ht="15.75"/>
    <row r="94" spans="1:59" s="28" customFormat="1" ht="21.75" customHeight="1">
      <c r="A94" s="125" t="s">
        <v>107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3"/>
      <c r="AO94" s="122" t="s">
        <v>89</v>
      </c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</row>
    <row r="95" spans="23:59" s="28" customFormat="1" ht="15.75">
      <c r="W95" s="126" t="s">
        <v>5</v>
      </c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42"/>
      <c r="AO95" s="126" t="s">
        <v>52</v>
      </c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</row>
    <row r="96" spans="1:6" s="28" customFormat="1" ht="15.75" customHeight="1">
      <c r="A96" s="124" t="s">
        <v>3</v>
      </c>
      <c r="B96" s="124"/>
      <c r="C96" s="124"/>
      <c r="D96" s="124"/>
      <c r="E96" s="124"/>
      <c r="F96" s="124"/>
    </row>
    <row r="97" spans="1:46" s="28" customFormat="1" ht="20.25" customHeight="1">
      <c r="A97" s="73" t="s">
        <v>87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1"/>
    </row>
    <row r="98" spans="1:45" ht="12.75">
      <c r="A98" s="134" t="s">
        <v>47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  <row r="99" spans="1:45" ht="10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59" ht="15.75" customHeight="1">
      <c r="A100" s="137" t="s">
        <v>88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3"/>
      <c r="AO100" s="122" t="s">
        <v>90</v>
      </c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</row>
    <row r="101" spans="23:59" ht="12.75">
      <c r="W101" s="126" t="s">
        <v>5</v>
      </c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42"/>
      <c r="AO101" s="126" t="s">
        <v>52</v>
      </c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</row>
    <row r="102" spans="1:8" ht="12.75">
      <c r="A102" s="140">
        <f>AO7</f>
        <v>44587</v>
      </c>
      <c r="B102" s="136"/>
      <c r="C102" s="136"/>
      <c r="D102" s="136"/>
      <c r="E102" s="136"/>
      <c r="F102" s="136"/>
      <c r="G102" s="136"/>
      <c r="H102" s="136"/>
    </row>
    <row r="103" spans="1:17" ht="12.75">
      <c r="A103" s="133" t="s">
        <v>45</v>
      </c>
      <c r="B103" s="133"/>
      <c r="C103" s="133"/>
      <c r="D103" s="133"/>
      <c r="E103" s="133"/>
      <c r="F103" s="133"/>
      <c r="G103" s="133"/>
      <c r="H103" s="133"/>
      <c r="I103" s="9"/>
      <c r="J103" s="9"/>
      <c r="K103" s="9"/>
      <c r="L103" s="9"/>
      <c r="M103" s="9"/>
      <c r="N103" s="9"/>
      <c r="O103" s="9"/>
      <c r="P103" s="9"/>
      <c r="Q103" s="9"/>
    </row>
    <row r="104" ht="12.75">
      <c r="A104" s="11" t="s">
        <v>46</v>
      </c>
    </row>
  </sheetData>
  <sheetProtection/>
  <mergeCells count="324">
    <mergeCell ref="A56:C57"/>
    <mergeCell ref="D58:AA58"/>
    <mergeCell ref="AB58:AI58"/>
    <mergeCell ref="W101:AM101"/>
    <mergeCell ref="A65:F65"/>
    <mergeCell ref="A66:F66"/>
    <mergeCell ref="Z66:AD66"/>
    <mergeCell ref="A63:BL63"/>
    <mergeCell ref="A64:F64"/>
    <mergeCell ref="AE64:AN64"/>
    <mergeCell ref="A103:H103"/>
    <mergeCell ref="A98:AS98"/>
    <mergeCell ref="A102:H102"/>
    <mergeCell ref="A100:V100"/>
    <mergeCell ref="W100:AM100"/>
    <mergeCell ref="AO100:BG100"/>
    <mergeCell ref="AO101:BG101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G40:BL40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G65:Y65"/>
    <mergeCell ref="G66:Y66"/>
    <mergeCell ref="G68:Y68"/>
    <mergeCell ref="AO65:AV65"/>
    <mergeCell ref="Z65:AD65"/>
    <mergeCell ref="AE65:AN65"/>
    <mergeCell ref="AE66:AN66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94:BG94"/>
    <mergeCell ref="A96:F96"/>
    <mergeCell ref="A68:F68"/>
    <mergeCell ref="Z68:AD68"/>
    <mergeCell ref="AE68:AN68"/>
    <mergeCell ref="A94:V94"/>
    <mergeCell ref="W94:AM94"/>
    <mergeCell ref="W95:AM95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31:F31"/>
    <mergeCell ref="G31:BL31"/>
    <mergeCell ref="A29:F29"/>
    <mergeCell ref="A35:BL35"/>
    <mergeCell ref="G39:BL3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BE68:BL68"/>
    <mergeCell ref="AO66:AV66"/>
    <mergeCell ref="AW66:BD66"/>
    <mergeCell ref="BE66:BL66"/>
    <mergeCell ref="AW68:BD68"/>
    <mergeCell ref="AO68:AV68"/>
    <mergeCell ref="AW67:BD67"/>
    <mergeCell ref="BE67:BL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S49:AZ49"/>
    <mergeCell ref="AS48:AZ48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G42:BL42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89:BL89"/>
    <mergeCell ref="AJ61:AQ61"/>
    <mergeCell ref="AR61:AY61"/>
    <mergeCell ref="A91:F91"/>
    <mergeCell ref="G91:Y91"/>
    <mergeCell ref="Z91:AD91"/>
    <mergeCell ref="AE91:AN91"/>
    <mergeCell ref="AO91:AV91"/>
    <mergeCell ref="AW91:BD91"/>
    <mergeCell ref="BE91:BL91"/>
    <mergeCell ref="A89:F89"/>
    <mergeCell ref="G89:Y89"/>
    <mergeCell ref="Z89:AD89"/>
    <mergeCell ref="AE89:AN89"/>
    <mergeCell ref="AO89:AV89"/>
    <mergeCell ref="AW89:BD89"/>
    <mergeCell ref="BE69:BL69"/>
    <mergeCell ref="A88:F88"/>
    <mergeCell ref="Z88:AD88"/>
    <mergeCell ref="AE88:AN88"/>
    <mergeCell ref="AO88:AV88"/>
    <mergeCell ref="AW88:BD88"/>
    <mergeCell ref="BE88:BL88"/>
    <mergeCell ref="A69:F69"/>
    <mergeCell ref="G69:Y69"/>
    <mergeCell ref="Z69:AD69"/>
    <mergeCell ref="AE69:AN69"/>
    <mergeCell ref="AO69:AV69"/>
    <mergeCell ref="AW69:BD69"/>
    <mergeCell ref="BE86:BL86"/>
    <mergeCell ref="A70:F70"/>
    <mergeCell ref="G70:Y70"/>
    <mergeCell ref="Z70:AD70"/>
    <mergeCell ref="AE70:AN70"/>
    <mergeCell ref="AO70:AV70"/>
    <mergeCell ref="AW70:BD70"/>
    <mergeCell ref="A86:F86"/>
    <mergeCell ref="G86:Y86"/>
    <mergeCell ref="Z86:AD86"/>
    <mergeCell ref="AE86:AN86"/>
    <mergeCell ref="AO86:AV86"/>
    <mergeCell ref="AW86:BD86"/>
    <mergeCell ref="AW85:BD85"/>
    <mergeCell ref="BE70:BL70"/>
    <mergeCell ref="BE85:BL85"/>
    <mergeCell ref="BE71:BL71"/>
    <mergeCell ref="BE83:BL83"/>
    <mergeCell ref="AO83:AV8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Z74:AD74"/>
    <mergeCell ref="AE74:AN74"/>
    <mergeCell ref="AO74:AV74"/>
    <mergeCell ref="AW74:BD74"/>
    <mergeCell ref="AW83:BD83"/>
    <mergeCell ref="BE72:BL72"/>
    <mergeCell ref="BE73:BL73"/>
    <mergeCell ref="BE74:BL74"/>
    <mergeCell ref="AW82:BD82"/>
    <mergeCell ref="BE79:BL79"/>
    <mergeCell ref="A75:F75"/>
    <mergeCell ref="G75:Y75"/>
    <mergeCell ref="Z75:AD75"/>
    <mergeCell ref="AE75:AN75"/>
    <mergeCell ref="AO75:AV75"/>
    <mergeCell ref="AW75:BD75"/>
    <mergeCell ref="BE82:BL82"/>
    <mergeCell ref="BE81:BL81"/>
    <mergeCell ref="AW81:BD81"/>
    <mergeCell ref="A83:F83"/>
    <mergeCell ref="BE75:BL75"/>
    <mergeCell ref="A76:F76"/>
    <mergeCell ref="G76:Y76"/>
    <mergeCell ref="Z76:AD76"/>
    <mergeCell ref="AE76:AN76"/>
    <mergeCell ref="AO76:AV76"/>
    <mergeCell ref="A81:F81"/>
    <mergeCell ref="G81:Y81"/>
    <mergeCell ref="Z81:AD81"/>
    <mergeCell ref="AE81:AN81"/>
    <mergeCell ref="AO81:AV81"/>
    <mergeCell ref="AE82:AN82"/>
    <mergeCell ref="AO82:AV82"/>
    <mergeCell ref="Z82:AD82"/>
    <mergeCell ref="G82:Y82"/>
    <mergeCell ref="A97:V97"/>
    <mergeCell ref="A79:F79"/>
    <mergeCell ref="G79:Y79"/>
    <mergeCell ref="Z79:AD79"/>
    <mergeCell ref="A87:F87"/>
    <mergeCell ref="A90:F90"/>
    <mergeCell ref="G90:Y90"/>
    <mergeCell ref="G88:Y88"/>
    <mergeCell ref="G83:Y83"/>
    <mergeCell ref="Z83:AD83"/>
    <mergeCell ref="AE83:AN83"/>
    <mergeCell ref="A85:F85"/>
    <mergeCell ref="BE78:BL78"/>
    <mergeCell ref="BE80:BL80"/>
    <mergeCell ref="AO79:AV79"/>
    <mergeCell ref="A84:F84"/>
    <mergeCell ref="Z84:AD84"/>
    <mergeCell ref="A82:F82"/>
    <mergeCell ref="AO80:AV80"/>
    <mergeCell ref="AW80:BD80"/>
    <mergeCell ref="G67:AN67"/>
    <mergeCell ref="AO67:AV67"/>
    <mergeCell ref="AW79:BD79"/>
    <mergeCell ref="A80:F80"/>
    <mergeCell ref="A74:F74"/>
    <mergeCell ref="G74:Y74"/>
    <mergeCell ref="G80:AN80"/>
    <mergeCell ref="AE79:AN79"/>
    <mergeCell ref="AO4:BL4"/>
    <mergeCell ref="A78:F78"/>
    <mergeCell ref="G78:Y78"/>
    <mergeCell ref="Z78:AD78"/>
    <mergeCell ref="AE78:AN78"/>
    <mergeCell ref="AO78:AV78"/>
    <mergeCell ref="AW78:BD78"/>
    <mergeCell ref="A67:F67"/>
    <mergeCell ref="AW76:BD76"/>
    <mergeCell ref="BE76:BL76"/>
    <mergeCell ref="AE84:AN84"/>
    <mergeCell ref="G84:Y84"/>
    <mergeCell ref="G87:Y87"/>
    <mergeCell ref="Z87:AD87"/>
    <mergeCell ref="AE87:AN87"/>
    <mergeCell ref="AO87:AV87"/>
    <mergeCell ref="G85:Y85"/>
    <mergeCell ref="Z85:AD85"/>
    <mergeCell ref="AE85:AN85"/>
    <mergeCell ref="AO85:AV85"/>
    <mergeCell ref="AW87:BD87"/>
    <mergeCell ref="BE87:BL87"/>
    <mergeCell ref="AO84:AV84"/>
    <mergeCell ref="AW84:BD84"/>
    <mergeCell ref="BE84:BL84"/>
    <mergeCell ref="Z90:AD90"/>
    <mergeCell ref="AE90:AN90"/>
    <mergeCell ref="AO90:AV90"/>
    <mergeCell ref="AW90:BD90"/>
    <mergeCell ref="BE90:BL90"/>
  </mergeCells>
  <conditionalFormatting sqref="G86:G87 G89:G90 G76 G73:G74">
    <cfRule type="cellIs" priority="7" dxfId="6" operator="equal" stopIfTrue="1">
      <formula>$G72</formula>
    </cfRule>
  </conditionalFormatting>
  <conditionalFormatting sqref="D50:D52 D52:I52">
    <cfRule type="cellIs" priority="8" dxfId="6" operator="equal" stopIfTrue="1">
      <formula>$D49</formula>
    </cfRule>
  </conditionalFormatting>
  <conditionalFormatting sqref="A68:F76 A81:F91">
    <cfRule type="cellIs" priority="9" dxfId="6" operator="equal" stopIfTrue="1">
      <formula>0</formula>
    </cfRule>
  </conditionalFormatting>
  <conditionalFormatting sqref="G81:L81 G82 G75:L75 H72:L72 G71:G72 G69:L70 G84:G85 G87:G88 G90:G91">
    <cfRule type="cellIs" priority="11" dxfId="6" operator="equal" stopIfTrue="1">
      <formula>#REF!</formula>
    </cfRule>
  </conditionalFormatting>
  <conditionalFormatting sqref="H86:L87 H89:L90 G83:L84">
    <cfRule type="cellIs" priority="6" dxfId="6" operator="equal" stopIfTrue="1">
      <formula>$G82</formula>
    </cfRule>
  </conditionalFormatting>
  <conditionalFormatting sqref="G68:L68">
    <cfRule type="cellIs" priority="12" dxfId="6" operator="equal" stopIfTrue="1">
      <formula>$G66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9" r:id="rId1"/>
  <rowBreaks count="2" manualBreakCount="2">
    <brk id="74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2022-01-20T12:53:56Z</cp:lastPrinted>
  <dcterms:created xsi:type="dcterms:W3CDTF">2016-08-15T09:54:21Z</dcterms:created>
  <dcterms:modified xsi:type="dcterms:W3CDTF">2022-02-01T06:25:42Z</dcterms:modified>
  <cp:category/>
  <cp:version/>
  <cp:contentType/>
  <cp:contentStatus/>
</cp:coreProperties>
</file>