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КІ\"/>
    </mc:Choice>
  </mc:AlternateContent>
  <bookViews>
    <workbookView xWindow="0" yWindow="0" windowWidth="28800" windowHeight="11835"/>
  </bookViews>
  <sheets>
    <sheet name="КПК1216020" sheetId="2" r:id="rId1"/>
  </sheets>
  <definedNames>
    <definedName name="_xlnm.Print_Area" localSheetId="0">КПК1216020!$A$1:$BM$103</definedName>
  </definedNames>
  <calcPr calcId="152511"/>
</workbook>
</file>

<file path=xl/calcChain.xml><?xml version="1.0" encoding="utf-8"?>
<calcChain xmlns="http://schemas.openxmlformats.org/spreadsheetml/2006/main">
  <c r="AO65" i="2" l="1"/>
  <c r="AO72" i="2" s="1"/>
  <c r="BE72" i="2" s="1"/>
  <c r="AO81" i="2"/>
  <c r="AO85" i="2" s="1"/>
  <c r="BE85" i="2" s="1"/>
  <c r="AO78" i="2"/>
  <c r="BE78" i="2" s="1"/>
  <c r="BE79" i="2"/>
  <c r="AC49" i="2"/>
  <c r="AK50" i="2"/>
  <c r="BE70" i="2"/>
  <c r="BE68" i="2"/>
  <c r="BE66" i="2"/>
  <c r="A101" i="2"/>
  <c r="AS49" i="2"/>
  <c r="BE65" i="2"/>
  <c r="BE81" i="2" l="1"/>
  <c r="AO83" i="2"/>
  <c r="BE83" i="2" s="1"/>
  <c r="AC48" i="2"/>
  <c r="BQ68" i="2"/>
  <c r="AC50" i="2" l="1"/>
  <c r="AB57" i="2"/>
  <c r="AS48" i="2"/>
  <c r="AB58" i="2" l="1"/>
  <c r="AR58" i="2" s="1"/>
  <c r="AR57" i="2"/>
  <c r="AS50" i="2"/>
  <c r="AS22" i="2"/>
  <c r="U22" i="2" s="1"/>
</calcChain>
</file>

<file path=xl/sharedStrings.xml><?xml version="1.0" encoding="utf-8"?>
<sst xmlns="http://schemas.openxmlformats.org/spreadsheetml/2006/main" count="136" uniqueCount="94">
  <si>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</si>
  <si>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</si>
  <si>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</si>
  <si>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</si>
  <si>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</si>
  <si>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</si>
  <si>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</si>
  <si>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</si>
  <si>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</si>
  <si>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</si>
  <si>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</si>
  <si>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</si>
  <si>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</si>
  <si>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</si>
  <si>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</si>
  <si>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</si>
  <si>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</si>
  <si>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</si>
  <si>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</si>
  <si>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</si>
  <si>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</si>
  <si>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</si>
  <si>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</si>
  <si>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</si>
  <si>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</si>
  <si>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</si>
  <si>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</si>
  <si>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</si>
  <si>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</si>
  <si>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</si>
  <si>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</si>
  <si>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</si>
  <si>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</si>
  <si>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</si>
  <si>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</si>
  <si>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</si>
  <si>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</si>
  <si>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</si>
  <si>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</si>
  <si>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</si>
  <si>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</si>
  <si>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</si>
  <si>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</si>
  <si>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</si>
  <si>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</si>
  <si>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</si>
  <si>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</si>
  <si>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</si>
  <si>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</si>
  <si>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</si>
  <si>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</si>
  <si>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</si>
  <si>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</si>
  <si>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</si>
  <si>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Забезпечення належної та безперебійної  роботи комунальних підприємств із надання послуг населенню</t>
  </si>
  <si>
    <t>Фінансове управління Хмельницької міської ради</t>
  </si>
  <si>
    <t>Начальник фінансового управління</t>
  </si>
  <si>
    <t>03356163</t>
  </si>
  <si>
    <t>бюджетної програми місцевого бюджету на 2021  рік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</si>
  <si>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</si>
  <si>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</si>
  <si>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</si>
  <si>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Управління комунальної інфраструктури Хмельницької міської ради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</si>
  <si>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</si>
  <si>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гривень</t>
  </si>
  <si>
    <t>розрахунково</t>
  </si>
  <si>
    <t>С. ЯМЧУК</t>
  </si>
  <si>
    <t>рішення сесії міської ради</t>
  </si>
  <si>
    <t>В. о. начальника управління комунальної інфраструктури</t>
  </si>
  <si>
    <t>Наказ</t>
  </si>
  <si>
    <t xml:space="preserve">Завдання 1. Забезпечення функціонування комунальних підприємств </t>
  </si>
  <si>
    <t>Забезпечення функціонування Хмельницького комунального підприємства "Спецкомунтранс"</t>
  </si>
  <si>
    <t xml:space="preserve">Завдання 1.  Забезпечення функціонування комунальних підприємств </t>
  </si>
  <si>
    <t>В. КАБАЛЬСЬКИЙ</t>
  </si>
  <si>
    <t>кількість абонентів (в т.ч. фізичних та юридичних осіб), яким надаються послуги з вивезення побутових відходів</t>
  </si>
  <si>
    <t>звіт відділу збуту послуг</t>
  </si>
  <si>
    <t xml:space="preserve">обсяг видатків </t>
  </si>
  <si>
    <t>розрахунок фактичних витрат</t>
  </si>
  <si>
    <t>кількість підприємств, що надають послуги у сфері поводження з побутовими відходами</t>
  </si>
  <si>
    <t>звітність відділу збуту послуг</t>
  </si>
  <si>
    <t>сума дебіторської заборгованості населення за послуги підприємства у сфері поводження з побутовими відходами</t>
  </si>
  <si>
    <t xml:space="preserve">рівень покриття дебіторської заборгованості за послуги у сфері поводження з побутовими відходами відповідно до передбачених видатків на функціонування підприємства </t>
  </si>
  <si>
    <t>рішення виконавчого комітету</t>
  </si>
  <si>
    <t>Забезпечення функціонування  комунального підприємства "Акведук"</t>
  </si>
  <si>
    <t>Завдання 2.  Забезпечення функціонування комунального підприємства "Акведук"</t>
  </si>
  <si>
    <t>Завдання 2. Забезпечення функціонування комунальних підприємств у сфері водопровідно-каналізаційного господарства</t>
  </si>
  <si>
    <t xml:space="preserve">кількість особових рахунків, абонентам яких здійснюється надання житлово-комунальних послуг </t>
  </si>
  <si>
    <t>на забезпечення функціонування комунального підприємства "Акведук"</t>
  </si>
  <si>
    <t>середні витрати на обслуговування 1 особового рахунку,  абонентам яких здійснюється надання житлово-комунальних послуг</t>
  </si>
  <si>
    <t>договори</t>
  </si>
  <si>
    <t>кількість особових рахунків, абоненти яких планується забезпечити житлово-комунальними послугами</t>
  </si>
  <si>
    <t>грн</t>
  </si>
  <si>
    <t>на 1.10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</si>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</sst>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15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5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3"/>
  <sheetViews>
    <sheetView tabSelected="1" view="pageBreakPreview" zoomScaleNormal="100" zoomScaleSheetLayoutView="100" workbookViewId="0">
      <selection activeCell="Y101" sqref="Y101"/>
    </sheetView>
  </sheetViews>
  <sheetFormatPr defaultRowHeight="12.75" x14ac:dyDescent="0.2"/>
  <cols>
    <col min="1" max="35" width="2.85546875" style="1" customWidth="1"/>
    <col min="36" max="36" width="3.5703125" style="1" customWidth="1"/>
    <col min="37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34" style="1" customWidth="1"/>
    <col min="70" max="110" width="2.7109375" style="1" customWidth="1"/>
    <col min="111" max="16384" width="9.140625" style="1"/>
  </cols>
  <sheetData>
    <row r="1" spans="1:77" ht="44.25" customHeight="1" x14ac:dyDescent="0.2">
      <c r="AO1" s="119" t="s">
        <v>18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77" ht="15" customHeight="1" x14ac:dyDescent="0.2">
      <c r="AO3" s="128" t="s">
        <v>69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32.1" customHeight="1" x14ac:dyDescent="0.25">
      <c r="AO4" s="126" t="s">
        <v>62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O5" s="127" t="s">
        <v>6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99">
        <v>44503</v>
      </c>
      <c r="AP7" s="100"/>
      <c r="AQ7" s="100"/>
      <c r="AR7" s="100"/>
      <c r="AS7" s="100"/>
      <c r="AT7" s="100"/>
      <c r="AU7" s="100"/>
      <c r="AV7" s="1" t="s">
        <v>44</v>
      </c>
      <c r="AW7" s="101">
        <v>220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x14ac:dyDescent="0.2">
      <c r="AO8" s="29"/>
      <c r="AP8" s="29"/>
      <c r="AQ8" s="29"/>
      <c r="AR8" s="29"/>
      <c r="AS8" s="29"/>
      <c r="AT8" s="29"/>
      <c r="AU8" s="29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06" t="s">
        <v>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58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7" t="s">
        <v>34</v>
      </c>
      <c r="B13" s="104">
        <v>1400000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26"/>
      <c r="N13" s="102" t="s">
        <v>62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27"/>
      <c r="AU13" s="104" t="s">
        <v>57</v>
      </c>
      <c r="AV13" s="105"/>
      <c r="AW13" s="105"/>
      <c r="AX13" s="105"/>
      <c r="AY13" s="105"/>
      <c r="AZ13" s="105"/>
      <c r="BA13" s="105"/>
      <c r="BB13" s="105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25"/>
      <c r="B14" s="109" t="s">
        <v>37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25"/>
      <c r="N14" s="103" t="s">
        <v>43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25"/>
      <c r="AU14" s="109" t="s">
        <v>36</v>
      </c>
      <c r="AV14" s="109"/>
      <c r="AW14" s="109"/>
      <c r="AX14" s="109"/>
      <c r="AY14" s="109"/>
      <c r="AZ14" s="109"/>
      <c r="BA14" s="109"/>
      <c r="BB14" s="109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5" customHeight="1" x14ac:dyDescent="0.2">
      <c r="A16" s="28" t="s">
        <v>4</v>
      </c>
      <c r="B16" s="104">
        <v>1410000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26"/>
      <c r="N16" s="129" t="s">
        <v>62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27"/>
      <c r="AU16" s="104" t="s">
        <v>57</v>
      </c>
      <c r="AV16" s="105"/>
      <c r="AW16" s="105"/>
      <c r="AX16" s="105"/>
      <c r="AY16" s="105"/>
      <c r="AZ16" s="105"/>
      <c r="BA16" s="105"/>
      <c r="BB16" s="105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109" t="s">
        <v>37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25"/>
      <c r="N17" s="103" t="s">
        <v>42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25"/>
      <c r="AU17" s="109" t="s">
        <v>36</v>
      </c>
      <c r="AV17" s="109"/>
      <c r="AW17" s="109"/>
      <c r="AX17" s="109"/>
      <c r="AY17" s="109"/>
      <c r="AZ17" s="109"/>
      <c r="BA17" s="109"/>
      <c r="BB17" s="109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45" customHeight="1" x14ac:dyDescent="0.2">
      <c r="A19" s="17" t="s">
        <v>35</v>
      </c>
      <c r="B19" s="107">
        <v>1416020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30"/>
      <c r="N19" s="107" t="s">
        <v>60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31"/>
      <c r="AA19" s="107" t="s">
        <v>61</v>
      </c>
      <c r="AB19" s="108"/>
      <c r="AC19" s="108"/>
      <c r="AD19" s="108"/>
      <c r="AE19" s="108"/>
      <c r="AF19" s="108"/>
      <c r="AG19" s="108"/>
      <c r="AH19" s="108"/>
      <c r="AI19" s="108"/>
      <c r="AJ19" s="31"/>
      <c r="AK19" s="108" t="s">
        <v>59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31"/>
      <c r="BE19" s="107">
        <v>22564000000</v>
      </c>
      <c r="BF19" s="108"/>
      <c r="BG19" s="108"/>
      <c r="BH19" s="108"/>
      <c r="BI19" s="108"/>
      <c r="BJ19" s="108"/>
      <c r="BK19" s="108"/>
      <c r="BL19" s="10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109" t="s">
        <v>37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38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0"/>
      <c r="AA20" s="111" t="s">
        <v>39</v>
      </c>
      <c r="AB20" s="111"/>
      <c r="AC20" s="111"/>
      <c r="AD20" s="111"/>
      <c r="AE20" s="111"/>
      <c r="AF20" s="111"/>
      <c r="AG20" s="111"/>
      <c r="AH20" s="111"/>
      <c r="AI20" s="111"/>
      <c r="AJ20" s="20"/>
      <c r="AK20" s="110" t="s">
        <v>40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0"/>
      <c r="BE20" s="109" t="s">
        <v>41</v>
      </c>
      <c r="BF20" s="109"/>
      <c r="BG20" s="109"/>
      <c r="BH20" s="109"/>
      <c r="BI20" s="109"/>
      <c r="BJ20" s="109"/>
      <c r="BK20" s="109"/>
      <c r="BL20" s="10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30" t="s">
        <v>31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21">
        <f>AS22+I23</f>
        <v>3430000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2" t="s">
        <v>32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1">
        <f>AC50</f>
        <v>3430000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18" t="s">
        <v>9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24.95" customHeight="1" x14ac:dyDescent="0.2">
      <c r="A23" s="118" t="s">
        <v>8</v>
      </c>
      <c r="B23" s="118"/>
      <c r="C23" s="118"/>
      <c r="D23" s="118"/>
      <c r="E23" s="118"/>
      <c r="F23" s="118"/>
      <c r="G23" s="118"/>
      <c r="H23" s="118"/>
      <c r="I23" s="121"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18" t="s">
        <v>10</v>
      </c>
      <c r="U23" s="118"/>
      <c r="V23" s="118"/>
      <c r="W23" s="11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20" t="s">
        <v>20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79" ht="96.75" customHeight="1" x14ac:dyDescent="0.25">
      <c r="A26" s="131" t="s">
        <v>93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21" customHeight="1" x14ac:dyDescent="0.2">
      <c r="A28" s="118" t="s">
        <v>19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18.75" customHeight="1" x14ac:dyDescent="0.2">
      <c r="A29" s="71" t="s">
        <v>14</v>
      </c>
      <c r="B29" s="71"/>
      <c r="C29" s="71"/>
      <c r="D29" s="71"/>
      <c r="E29" s="71"/>
      <c r="F29" s="71"/>
      <c r="G29" s="84" t="s">
        <v>23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8" customHeight="1" x14ac:dyDescent="0.2">
      <c r="A30" s="71">
        <v>1</v>
      </c>
      <c r="B30" s="71"/>
      <c r="C30" s="71"/>
      <c r="D30" s="71"/>
      <c r="E30" s="71"/>
      <c r="F30" s="71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8" customHeight="1" x14ac:dyDescent="0.2">
      <c r="A31" s="71">
        <v>1</v>
      </c>
      <c r="B31" s="71"/>
      <c r="C31" s="71"/>
      <c r="D31" s="71"/>
      <c r="E31" s="71"/>
      <c r="F31" s="71"/>
      <c r="G31" s="132" t="s">
        <v>45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4"/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9.5" customHeight="1" x14ac:dyDescent="0.2">
      <c r="A33" s="118" t="s">
        <v>21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64" ht="19.5" customHeight="1" x14ac:dyDescent="0.25">
      <c r="A34" s="131" t="s">
        <v>54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64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 x14ac:dyDescent="0.2">
      <c r="A36" s="118" t="s">
        <v>22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64" ht="6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8" customHeight="1" x14ac:dyDescent="0.2">
      <c r="A38" s="71" t="s">
        <v>14</v>
      </c>
      <c r="B38" s="71"/>
      <c r="C38" s="71"/>
      <c r="D38" s="71"/>
      <c r="E38" s="71"/>
      <c r="F38" s="71"/>
      <c r="G38" s="84" t="s">
        <v>11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8" customHeight="1" x14ac:dyDescent="0.2">
      <c r="A39" s="71">
        <v>1</v>
      </c>
      <c r="B39" s="71"/>
      <c r="C39" s="71"/>
      <c r="D39" s="71"/>
      <c r="E39" s="71"/>
      <c r="F39" s="71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64" ht="18.75" customHeight="1" x14ac:dyDescent="0.25">
      <c r="A40" s="48">
        <v>1</v>
      </c>
      <c r="B40" s="49"/>
      <c r="C40" s="49"/>
      <c r="D40" s="49"/>
      <c r="E40" s="49"/>
      <c r="F40" s="50"/>
      <c r="G40" s="51" t="s">
        <v>70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64" ht="18.75" customHeight="1" x14ac:dyDescent="0.25">
      <c r="A41" s="48">
        <v>2</v>
      </c>
      <c r="B41" s="49"/>
      <c r="C41" s="49"/>
      <c r="D41" s="49"/>
      <c r="E41" s="49"/>
      <c r="F41" s="50"/>
      <c r="G41" s="51" t="s">
        <v>85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</row>
    <row r="42" spans="1:64" ht="9.7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.75" customHeight="1" x14ac:dyDescent="0.2">
      <c r="A43" s="118" t="s">
        <v>24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" customHeigh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135" t="s">
        <v>64</v>
      </c>
      <c r="AT44" s="135"/>
      <c r="AU44" s="135"/>
      <c r="AV44" s="135"/>
      <c r="AW44" s="135"/>
      <c r="AX44" s="135"/>
      <c r="AY44" s="135"/>
      <c r="AZ44" s="135"/>
      <c r="BA44" s="33"/>
      <c r="BB44" s="33"/>
      <c r="BC44" s="33"/>
      <c r="BD44" s="33"/>
      <c r="BE44" s="33"/>
      <c r="BF44" s="33"/>
      <c r="BG44" s="33"/>
      <c r="BH44" s="33"/>
      <c r="BI44" s="13"/>
      <c r="BJ44" s="13"/>
      <c r="BK44" s="13"/>
      <c r="BL44" s="13"/>
    </row>
    <row r="45" spans="1:64" ht="12" customHeight="1" x14ac:dyDescent="0.25">
      <c r="A45" s="71" t="s">
        <v>14</v>
      </c>
      <c r="B45" s="71"/>
      <c r="C45" s="71"/>
      <c r="D45" s="112" t="s">
        <v>12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  <c r="AC45" s="71" t="s">
        <v>15</v>
      </c>
      <c r="AD45" s="71"/>
      <c r="AE45" s="71"/>
      <c r="AF45" s="71"/>
      <c r="AG45" s="71"/>
      <c r="AH45" s="71"/>
      <c r="AI45" s="71"/>
      <c r="AJ45" s="71"/>
      <c r="AK45" s="71" t="s">
        <v>16</v>
      </c>
      <c r="AL45" s="71"/>
      <c r="AM45" s="71"/>
      <c r="AN45" s="71"/>
      <c r="AO45" s="71"/>
      <c r="AP45" s="71"/>
      <c r="AQ45" s="71"/>
      <c r="AR45" s="71"/>
      <c r="AS45" s="71" t="s">
        <v>13</v>
      </c>
      <c r="AT45" s="71"/>
      <c r="AU45" s="71"/>
      <c r="AV45" s="71"/>
      <c r="AW45" s="71"/>
      <c r="AX45" s="71"/>
      <c r="AY45" s="71"/>
      <c r="AZ45" s="71"/>
      <c r="BA45" s="15"/>
      <c r="BB45" s="15"/>
      <c r="BC45" s="15"/>
      <c r="BD45" s="15"/>
      <c r="BE45" s="15"/>
      <c r="BF45" s="15"/>
      <c r="BG45" s="15"/>
      <c r="BH45" s="15"/>
      <c r="BI45" s="34"/>
      <c r="BJ45" s="34"/>
      <c r="BK45" s="34"/>
      <c r="BL45" s="34"/>
    </row>
    <row r="46" spans="1:64" ht="14.25" customHeight="1" x14ac:dyDescent="0.25">
      <c r="A46" s="71"/>
      <c r="B46" s="71"/>
      <c r="C46" s="71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5"/>
      <c r="BB46" s="15"/>
      <c r="BC46" s="15"/>
      <c r="BD46" s="15"/>
      <c r="BE46" s="15"/>
      <c r="BF46" s="15"/>
      <c r="BG46" s="15"/>
      <c r="BH46" s="15"/>
      <c r="BI46" s="34"/>
      <c r="BJ46" s="34"/>
      <c r="BK46" s="34"/>
      <c r="BL46" s="34"/>
    </row>
    <row r="47" spans="1:64" ht="17.25" customHeight="1" x14ac:dyDescent="0.25">
      <c r="A47" s="71">
        <v>1</v>
      </c>
      <c r="B47" s="71"/>
      <c r="C47" s="71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5"/>
      <c r="BB47" s="15"/>
      <c r="BC47" s="15"/>
      <c r="BD47" s="15"/>
      <c r="BE47" s="15"/>
      <c r="BF47" s="15"/>
      <c r="BG47" s="15"/>
      <c r="BH47" s="15"/>
      <c r="BI47" s="34"/>
      <c r="BJ47" s="34"/>
      <c r="BK47" s="34"/>
      <c r="BL47" s="34"/>
    </row>
    <row r="48" spans="1:64" ht="33.75" customHeight="1" x14ac:dyDescent="0.25">
      <c r="A48" s="71">
        <v>1</v>
      </c>
      <c r="B48" s="71"/>
      <c r="C48" s="71"/>
      <c r="D48" s="93" t="s">
        <v>71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8">
        <f>AO65</f>
        <v>2930000</v>
      </c>
      <c r="AD48" s="78"/>
      <c r="AE48" s="78"/>
      <c r="AF48" s="78"/>
      <c r="AG48" s="78"/>
      <c r="AH48" s="78"/>
      <c r="AI48" s="78"/>
      <c r="AJ48" s="78"/>
      <c r="AK48" s="78">
        <v>0</v>
      </c>
      <c r="AL48" s="78"/>
      <c r="AM48" s="78"/>
      <c r="AN48" s="78"/>
      <c r="AO48" s="78"/>
      <c r="AP48" s="78"/>
      <c r="AQ48" s="78"/>
      <c r="AR48" s="78"/>
      <c r="AS48" s="78">
        <f>AC48+AK48</f>
        <v>2930000</v>
      </c>
      <c r="AT48" s="78"/>
      <c r="AU48" s="78"/>
      <c r="AV48" s="78"/>
      <c r="AW48" s="78"/>
      <c r="AX48" s="78"/>
      <c r="AY48" s="78"/>
      <c r="AZ48" s="78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64" ht="19.5" customHeight="1" x14ac:dyDescent="0.25">
      <c r="A49" s="71">
        <v>2</v>
      </c>
      <c r="B49" s="71"/>
      <c r="C49" s="71"/>
      <c r="D49" s="93" t="s">
        <v>83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1">
        <f>500000</f>
        <v>500000</v>
      </c>
      <c r="AD49" s="82"/>
      <c r="AE49" s="82"/>
      <c r="AF49" s="82"/>
      <c r="AG49" s="82"/>
      <c r="AH49" s="82"/>
      <c r="AI49" s="82"/>
      <c r="AJ49" s="83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500000</v>
      </c>
      <c r="AT49" s="78"/>
      <c r="AU49" s="78"/>
      <c r="AV49" s="78"/>
      <c r="AW49" s="78"/>
      <c r="AX49" s="78"/>
      <c r="AY49" s="78"/>
      <c r="AZ49" s="78"/>
      <c r="BA49" s="36"/>
      <c r="BB49" s="36"/>
      <c r="BC49" s="36"/>
      <c r="BD49" s="36"/>
      <c r="BE49" s="36"/>
      <c r="BF49" s="36"/>
      <c r="BG49" s="36"/>
      <c r="BH49" s="36"/>
      <c r="BI49" s="34"/>
      <c r="BJ49" s="34"/>
      <c r="BK49" s="34"/>
      <c r="BL49" s="34"/>
    </row>
    <row r="50" spans="1:64" s="2" customFormat="1" ht="17.25" customHeight="1" x14ac:dyDescent="0.25">
      <c r="A50" s="74"/>
      <c r="B50" s="74"/>
      <c r="C50" s="74"/>
      <c r="D50" s="141" t="s">
        <v>46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54">
        <f>AC48+AC49</f>
        <v>3430000</v>
      </c>
      <c r="AD50" s="54"/>
      <c r="AE50" s="54"/>
      <c r="AF50" s="54"/>
      <c r="AG50" s="54"/>
      <c r="AH50" s="54"/>
      <c r="AI50" s="54"/>
      <c r="AJ50" s="54"/>
      <c r="AK50" s="54">
        <f>AK48+AK49</f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3430000</v>
      </c>
      <c r="AT50" s="54"/>
      <c r="AU50" s="54"/>
      <c r="AV50" s="54"/>
      <c r="AW50" s="54"/>
      <c r="AX50" s="54"/>
      <c r="AY50" s="54"/>
      <c r="AZ50" s="54"/>
      <c r="BA50" s="37"/>
      <c r="BB50" s="37"/>
      <c r="BC50" s="37"/>
      <c r="BD50" s="37"/>
      <c r="BE50" s="37"/>
      <c r="BF50" s="37"/>
      <c r="BG50" s="37"/>
      <c r="BH50" s="37"/>
      <c r="BI50" s="35"/>
      <c r="BJ50" s="35"/>
      <c r="BK50" s="35"/>
      <c r="BL50" s="35"/>
    </row>
    <row r="51" spans="1:64" ht="6.7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ht="15.75" customHeight="1" x14ac:dyDescent="0.2">
      <c r="A52" s="120" t="s">
        <v>25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ht="1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135" t="s">
        <v>64</v>
      </c>
      <c r="AS53" s="135"/>
      <c r="AT53" s="135"/>
      <c r="AU53" s="135"/>
      <c r="AV53" s="135"/>
      <c r="AW53" s="135"/>
      <c r="AX53" s="135"/>
      <c r="AY53" s="135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12.75" customHeight="1" x14ac:dyDescent="0.25">
      <c r="A54" s="71" t="s">
        <v>14</v>
      </c>
      <c r="B54" s="71"/>
      <c r="C54" s="71"/>
      <c r="D54" s="112" t="s">
        <v>17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71" t="s">
        <v>15</v>
      </c>
      <c r="AC54" s="71"/>
      <c r="AD54" s="71"/>
      <c r="AE54" s="71"/>
      <c r="AF54" s="71"/>
      <c r="AG54" s="71"/>
      <c r="AH54" s="71"/>
      <c r="AI54" s="71"/>
      <c r="AJ54" s="71" t="s">
        <v>16</v>
      </c>
      <c r="AK54" s="71"/>
      <c r="AL54" s="71"/>
      <c r="AM54" s="71"/>
      <c r="AN54" s="71"/>
      <c r="AO54" s="71"/>
      <c r="AP54" s="71"/>
      <c r="AQ54" s="71"/>
      <c r="AR54" s="71" t="s">
        <v>13</v>
      </c>
      <c r="AS54" s="71"/>
      <c r="AT54" s="71"/>
      <c r="AU54" s="71"/>
      <c r="AV54" s="71"/>
      <c r="AW54" s="71"/>
      <c r="AX54" s="71"/>
      <c r="AY54" s="71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16.5" customHeight="1" x14ac:dyDescent="0.25">
      <c r="A55" s="71"/>
      <c r="B55" s="71"/>
      <c r="C55" s="71"/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15.75" customHeight="1" x14ac:dyDescent="0.25">
      <c r="A56" s="71">
        <v>1</v>
      </c>
      <c r="B56" s="71"/>
      <c r="C56" s="71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ht="51" customHeight="1" x14ac:dyDescent="0.25">
      <c r="A57" s="71">
        <v>1</v>
      </c>
      <c r="B57" s="71"/>
      <c r="C57" s="71"/>
      <c r="D57" s="93" t="s">
        <v>63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>
        <f>AC48+AC49</f>
        <v>3430000</v>
      </c>
      <c r="AC57" s="97"/>
      <c r="AD57" s="97"/>
      <c r="AE57" s="97"/>
      <c r="AF57" s="97"/>
      <c r="AG57" s="97"/>
      <c r="AH57" s="97"/>
      <c r="AI57" s="98"/>
      <c r="AJ57" s="96">
        <v>0</v>
      </c>
      <c r="AK57" s="97"/>
      <c r="AL57" s="97"/>
      <c r="AM57" s="97"/>
      <c r="AN57" s="97"/>
      <c r="AO57" s="97"/>
      <c r="AP57" s="97"/>
      <c r="AQ57" s="98"/>
      <c r="AR57" s="96">
        <f>AB57+AJ57</f>
        <v>3430000</v>
      </c>
      <c r="AS57" s="97"/>
      <c r="AT57" s="97"/>
      <c r="AU57" s="97"/>
      <c r="AV57" s="97"/>
      <c r="AW57" s="97"/>
      <c r="AX57" s="97"/>
      <c r="AY57" s="98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" customFormat="1" ht="21" customHeight="1" x14ac:dyDescent="0.25">
      <c r="A58" s="74"/>
      <c r="B58" s="74"/>
      <c r="C58" s="74"/>
      <c r="D58" s="75" t="s">
        <v>13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4">
        <f>AB57</f>
        <v>3430000</v>
      </c>
      <c r="AC58" s="54"/>
      <c r="AD58" s="54"/>
      <c r="AE58" s="54"/>
      <c r="AF58" s="54"/>
      <c r="AG58" s="54"/>
      <c r="AH58" s="54"/>
      <c r="AI58" s="54"/>
      <c r="AJ58" s="54">
        <v>0</v>
      </c>
      <c r="AK58" s="54"/>
      <c r="AL58" s="54"/>
      <c r="AM58" s="54"/>
      <c r="AN58" s="54"/>
      <c r="AO58" s="54"/>
      <c r="AP58" s="54"/>
      <c r="AQ58" s="54"/>
      <c r="AR58" s="54">
        <f>AB58+AJ58</f>
        <v>3430000</v>
      </c>
      <c r="AS58" s="54"/>
      <c r="AT58" s="54"/>
      <c r="AU58" s="54"/>
      <c r="AV58" s="54"/>
      <c r="AW58" s="54"/>
      <c r="AX58" s="54"/>
      <c r="AY58" s="54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</row>
    <row r="59" spans="1:64" ht="10.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ht="22.5" customHeight="1" x14ac:dyDescent="0.2">
      <c r="A60" s="118" t="s">
        <v>26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</row>
    <row r="61" spans="1:64" ht="36.75" customHeight="1" x14ac:dyDescent="0.2">
      <c r="A61" s="71" t="s">
        <v>14</v>
      </c>
      <c r="B61" s="71"/>
      <c r="C61" s="71"/>
      <c r="D61" s="71"/>
      <c r="E61" s="71"/>
      <c r="F61" s="71"/>
      <c r="G61" s="84" t="s">
        <v>27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71" t="s">
        <v>2</v>
      </c>
      <c r="AA61" s="71"/>
      <c r="AB61" s="71"/>
      <c r="AC61" s="71"/>
      <c r="AD61" s="71"/>
      <c r="AE61" s="71" t="s">
        <v>1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84" t="s">
        <v>15</v>
      </c>
      <c r="AP61" s="85"/>
      <c r="AQ61" s="85"/>
      <c r="AR61" s="85"/>
      <c r="AS61" s="85"/>
      <c r="AT61" s="85"/>
      <c r="AU61" s="85"/>
      <c r="AV61" s="86"/>
      <c r="AW61" s="84" t="s">
        <v>16</v>
      </c>
      <c r="AX61" s="85"/>
      <c r="AY61" s="85"/>
      <c r="AZ61" s="85"/>
      <c r="BA61" s="85"/>
      <c r="BB61" s="85"/>
      <c r="BC61" s="85"/>
      <c r="BD61" s="86"/>
      <c r="BE61" s="84" t="s">
        <v>13</v>
      </c>
      <c r="BF61" s="85"/>
      <c r="BG61" s="85"/>
      <c r="BH61" s="85"/>
      <c r="BI61" s="85"/>
      <c r="BJ61" s="85"/>
      <c r="BK61" s="85"/>
      <c r="BL61" s="86"/>
    </row>
    <row r="62" spans="1:64" ht="18" customHeight="1" x14ac:dyDescent="0.2">
      <c r="A62" s="71">
        <v>1</v>
      </c>
      <c r="B62" s="71"/>
      <c r="C62" s="71"/>
      <c r="D62" s="71"/>
      <c r="E62" s="71"/>
      <c r="F62" s="71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71">
        <v>3</v>
      </c>
      <c r="AA62" s="71"/>
      <c r="AB62" s="71"/>
      <c r="AC62" s="71"/>
      <c r="AD62" s="71"/>
      <c r="AE62" s="71">
        <v>4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1">
        <v>5</v>
      </c>
      <c r="AP62" s="71"/>
      <c r="AQ62" s="71"/>
      <c r="AR62" s="71"/>
      <c r="AS62" s="71"/>
      <c r="AT62" s="71"/>
      <c r="AU62" s="71"/>
      <c r="AV62" s="71"/>
      <c r="AW62" s="71">
        <v>6</v>
      </c>
      <c r="AX62" s="71"/>
      <c r="AY62" s="71"/>
      <c r="AZ62" s="71"/>
      <c r="BA62" s="71"/>
      <c r="BB62" s="71"/>
      <c r="BC62" s="71"/>
      <c r="BD62" s="71"/>
      <c r="BE62" s="71">
        <v>7</v>
      </c>
      <c r="BF62" s="71"/>
      <c r="BG62" s="71"/>
      <c r="BH62" s="71"/>
      <c r="BI62" s="71"/>
      <c r="BJ62" s="71"/>
      <c r="BK62" s="71"/>
      <c r="BL62" s="71"/>
    </row>
    <row r="63" spans="1:64" ht="18" customHeight="1" x14ac:dyDescent="0.2">
      <c r="A63" s="84"/>
      <c r="B63" s="85"/>
      <c r="C63" s="85"/>
      <c r="D63" s="85"/>
      <c r="E63" s="85"/>
      <c r="F63" s="86"/>
      <c r="G63" s="87" t="s">
        <v>72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9"/>
    </row>
    <row r="64" spans="1:64" s="2" customFormat="1" ht="18" customHeight="1" x14ac:dyDescent="0.2">
      <c r="A64" s="74">
        <v>0</v>
      </c>
      <c r="B64" s="74"/>
      <c r="C64" s="74"/>
      <c r="D64" s="74"/>
      <c r="E64" s="74"/>
      <c r="F64" s="74"/>
      <c r="G64" s="75" t="s">
        <v>47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67"/>
      <c r="AA64" s="67"/>
      <c r="AB64" s="67"/>
      <c r="AC64" s="67"/>
      <c r="AD64" s="67"/>
      <c r="AE64" s="92"/>
      <c r="AF64" s="92"/>
      <c r="AG64" s="92"/>
      <c r="AH64" s="92"/>
      <c r="AI64" s="92"/>
      <c r="AJ64" s="92"/>
      <c r="AK64" s="92"/>
      <c r="AL64" s="92"/>
      <c r="AM64" s="92"/>
      <c r="AN64" s="75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110" ht="24" customHeight="1" x14ac:dyDescent="0.2">
      <c r="A65" s="71">
        <v>0</v>
      </c>
      <c r="B65" s="71"/>
      <c r="C65" s="71"/>
      <c r="D65" s="71"/>
      <c r="E65" s="71"/>
      <c r="F65" s="71"/>
      <c r="G65" s="72" t="s">
        <v>76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58" t="s">
        <v>48</v>
      </c>
      <c r="AA65" s="58"/>
      <c r="AB65" s="58"/>
      <c r="AC65" s="58"/>
      <c r="AD65" s="58"/>
      <c r="AE65" s="59" t="s">
        <v>67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78">
        <f>3430000-500000</f>
        <v>2930000</v>
      </c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>
        <f>AO65+AW65</f>
        <v>2930000</v>
      </c>
      <c r="BF65" s="78"/>
      <c r="BG65" s="78"/>
      <c r="BH65" s="78"/>
      <c r="BI65" s="78"/>
      <c r="BJ65" s="78"/>
      <c r="BK65" s="78"/>
      <c r="BL65" s="78"/>
    </row>
    <row r="66" spans="1:110" ht="48" customHeight="1" x14ac:dyDescent="0.25">
      <c r="A66" s="71"/>
      <c r="B66" s="71"/>
      <c r="C66" s="71"/>
      <c r="D66" s="71"/>
      <c r="E66" s="71"/>
      <c r="F66" s="71"/>
      <c r="G66" s="72" t="s">
        <v>80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58" t="s">
        <v>48</v>
      </c>
      <c r="AA66" s="58"/>
      <c r="AB66" s="58"/>
      <c r="AC66" s="58"/>
      <c r="AD66" s="58"/>
      <c r="AE66" s="59" t="s">
        <v>79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144">
        <v>14718721</v>
      </c>
      <c r="AP66" s="145"/>
      <c r="AQ66" s="145"/>
      <c r="AR66" s="145"/>
      <c r="AS66" s="145"/>
      <c r="AT66" s="145"/>
      <c r="AU66" s="145"/>
      <c r="AV66" s="146"/>
      <c r="AW66" s="78"/>
      <c r="AX66" s="78"/>
      <c r="AY66" s="78"/>
      <c r="AZ66" s="78"/>
      <c r="BA66" s="78"/>
      <c r="BB66" s="78"/>
      <c r="BC66" s="78"/>
      <c r="BD66" s="78"/>
      <c r="BE66" s="78">
        <f>AO66+AW66</f>
        <v>14718721</v>
      </c>
      <c r="BF66" s="78"/>
      <c r="BG66" s="78"/>
      <c r="BH66" s="78"/>
      <c r="BI66" s="78"/>
      <c r="BJ66" s="78"/>
      <c r="BK66" s="78"/>
      <c r="BL66" s="78"/>
      <c r="BQ66" s="34">
        <v>14719000</v>
      </c>
      <c r="BS66" s="1" t="s">
        <v>92</v>
      </c>
    </row>
    <row r="67" spans="1:110" s="2" customFormat="1" ht="18" customHeight="1" x14ac:dyDescent="0.2">
      <c r="A67" s="74">
        <v>0</v>
      </c>
      <c r="B67" s="74"/>
      <c r="C67" s="74"/>
      <c r="D67" s="74"/>
      <c r="E67" s="74"/>
      <c r="F67" s="74"/>
      <c r="G67" s="75" t="s">
        <v>49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7"/>
      <c r="AA67" s="67"/>
      <c r="AB67" s="67"/>
      <c r="AC67" s="67"/>
      <c r="AD67" s="67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110" ht="37.5" customHeight="1" x14ac:dyDescent="0.2">
      <c r="A68" s="71">
        <v>0</v>
      </c>
      <c r="B68" s="71"/>
      <c r="C68" s="71"/>
      <c r="D68" s="71"/>
      <c r="E68" s="71"/>
      <c r="F68" s="71"/>
      <c r="G68" s="72" t="s">
        <v>78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58" t="s">
        <v>50</v>
      </c>
      <c r="AA68" s="58"/>
      <c r="AB68" s="58"/>
      <c r="AC68" s="58"/>
      <c r="AD68" s="58"/>
      <c r="AE68" s="58" t="s">
        <v>82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58">
        <v>1</v>
      </c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>
        <f>AO68+AW68</f>
        <v>1</v>
      </c>
      <c r="BF68" s="58"/>
      <c r="BG68" s="58"/>
      <c r="BH68" s="58"/>
      <c r="BI68" s="58"/>
      <c r="BJ68" s="58"/>
      <c r="BK68" s="58"/>
      <c r="BL68" s="58"/>
      <c r="BQ68" s="1">
        <f>BQ66/AO65</f>
        <v>5.0235494880546074</v>
      </c>
    </row>
    <row r="69" spans="1:110" s="2" customFormat="1" ht="1.5" hidden="1" customHeight="1" x14ac:dyDescent="0.2">
      <c r="A69" s="74">
        <v>0</v>
      </c>
      <c r="B69" s="74"/>
      <c r="C69" s="74"/>
      <c r="D69" s="74"/>
      <c r="E69" s="74"/>
      <c r="F69" s="74"/>
      <c r="G69" s="75" t="s">
        <v>51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7"/>
      <c r="AA69" s="67"/>
      <c r="AB69" s="67"/>
      <c r="AC69" s="67"/>
      <c r="AD69" s="67"/>
      <c r="AE69" s="68"/>
      <c r="AF69" s="69"/>
      <c r="AG69" s="69"/>
      <c r="AH69" s="69"/>
      <c r="AI69" s="69"/>
      <c r="AJ69" s="69"/>
      <c r="AK69" s="69"/>
      <c r="AL69" s="69"/>
      <c r="AM69" s="69"/>
      <c r="AN69" s="70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Q69" s="72" t="s">
        <v>74</v>
      </c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58" t="s">
        <v>50</v>
      </c>
      <c r="CK69" s="58"/>
      <c r="CL69" s="58"/>
      <c r="CM69" s="58"/>
      <c r="CN69" s="58"/>
      <c r="CO69" s="58" t="s">
        <v>75</v>
      </c>
      <c r="CP69" s="148"/>
      <c r="CQ69" s="148"/>
      <c r="CR69" s="148"/>
      <c r="CS69" s="148"/>
      <c r="CT69" s="148"/>
      <c r="CU69" s="148"/>
      <c r="CV69" s="148"/>
      <c r="CW69" s="148"/>
      <c r="CX69" s="148"/>
      <c r="CY69" s="62">
        <v>110572</v>
      </c>
      <c r="CZ69" s="62"/>
      <c r="DA69" s="62"/>
      <c r="DB69" s="62"/>
      <c r="DC69" s="62"/>
      <c r="DD69" s="62"/>
      <c r="DE69" s="62"/>
      <c r="DF69" s="62"/>
    </row>
    <row r="70" spans="1:110" s="2" customFormat="1" ht="22.5" hidden="1" customHeight="1" x14ac:dyDescent="0.2">
      <c r="A70" s="74"/>
      <c r="B70" s="74"/>
      <c r="C70" s="74"/>
      <c r="D70" s="74"/>
      <c r="E70" s="74"/>
      <c r="F70" s="74"/>
      <c r="G70" s="72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58"/>
      <c r="AA70" s="58"/>
      <c r="AB70" s="58"/>
      <c r="AC70" s="58"/>
      <c r="AD70" s="58"/>
      <c r="AE70" s="59"/>
      <c r="AF70" s="79"/>
      <c r="AG70" s="79"/>
      <c r="AH70" s="79"/>
      <c r="AI70" s="79"/>
      <c r="AJ70" s="79"/>
      <c r="AK70" s="79"/>
      <c r="AL70" s="79"/>
      <c r="AM70" s="79"/>
      <c r="AN70" s="80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>
        <f>AO70+AW70</f>
        <v>0</v>
      </c>
      <c r="BF70" s="78"/>
      <c r="BG70" s="78"/>
      <c r="BH70" s="78"/>
      <c r="BI70" s="78"/>
      <c r="BJ70" s="78"/>
      <c r="BK70" s="78"/>
      <c r="BL70" s="78"/>
      <c r="BQ70" s="43" t="s">
        <v>77</v>
      </c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5"/>
      <c r="CK70" s="45"/>
      <c r="CL70" s="45"/>
      <c r="CM70" s="45"/>
      <c r="CN70" s="45"/>
      <c r="CO70" s="45"/>
      <c r="CP70" s="46"/>
      <c r="CQ70" s="46"/>
      <c r="CR70" s="46"/>
      <c r="CS70" s="46"/>
      <c r="CT70" s="46"/>
      <c r="CU70" s="46"/>
      <c r="CV70" s="46"/>
      <c r="CW70" s="46"/>
      <c r="CX70" s="46"/>
      <c r="CY70" s="47"/>
      <c r="CZ70" s="47"/>
      <c r="DA70" s="47"/>
      <c r="DB70" s="47"/>
      <c r="DC70" s="47"/>
      <c r="DD70" s="47"/>
      <c r="DE70" s="47"/>
      <c r="DF70" s="47"/>
    </row>
    <row r="71" spans="1:110" s="2" customFormat="1" ht="18" customHeight="1" x14ac:dyDescent="0.2">
      <c r="A71" s="63">
        <v>0</v>
      </c>
      <c r="B71" s="63"/>
      <c r="C71" s="63"/>
      <c r="D71" s="63"/>
      <c r="E71" s="63"/>
      <c r="F71" s="63"/>
      <c r="G71" s="64" t="s">
        <v>52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7"/>
      <c r="AA71" s="67"/>
      <c r="AB71" s="67"/>
      <c r="AC71" s="67"/>
      <c r="AD71" s="67"/>
      <c r="AE71" s="68"/>
      <c r="AF71" s="69"/>
      <c r="AG71" s="69"/>
      <c r="AH71" s="69"/>
      <c r="AI71" s="69"/>
      <c r="AJ71" s="69"/>
      <c r="AK71" s="69"/>
      <c r="AL71" s="69"/>
      <c r="AM71" s="69"/>
      <c r="AN71" s="70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110" ht="68.25" customHeight="1" x14ac:dyDescent="0.2">
      <c r="A72" s="55">
        <v>0</v>
      </c>
      <c r="B72" s="55"/>
      <c r="C72" s="55"/>
      <c r="D72" s="55"/>
      <c r="E72" s="55"/>
      <c r="F72" s="55"/>
      <c r="G72" s="72" t="s">
        <v>81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58" t="s">
        <v>53</v>
      </c>
      <c r="AA72" s="58"/>
      <c r="AB72" s="58"/>
      <c r="AC72" s="58"/>
      <c r="AD72" s="58"/>
      <c r="AE72" s="59" t="s">
        <v>65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78">
        <f>AO65/AO66*100</f>
        <v>19.906620962514339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>
        <f>AO72+AW72</f>
        <v>19.906620962514339</v>
      </c>
      <c r="BF72" s="78"/>
      <c r="BG72" s="78"/>
      <c r="BH72" s="78"/>
      <c r="BI72" s="78"/>
      <c r="BJ72" s="78"/>
      <c r="BK72" s="78"/>
      <c r="BL72" s="78"/>
    </row>
    <row r="73" spans="1:110" x14ac:dyDescent="0.2"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110" ht="33.75" customHeight="1" x14ac:dyDescent="0.2">
      <c r="A74" s="71" t="s">
        <v>14</v>
      </c>
      <c r="B74" s="71"/>
      <c r="C74" s="71"/>
      <c r="D74" s="71"/>
      <c r="E74" s="71"/>
      <c r="F74" s="71"/>
      <c r="G74" s="84" t="s">
        <v>27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71" t="s">
        <v>2</v>
      </c>
      <c r="AA74" s="71"/>
      <c r="AB74" s="71"/>
      <c r="AC74" s="71"/>
      <c r="AD74" s="71"/>
      <c r="AE74" s="71" t="s">
        <v>1</v>
      </c>
      <c r="AF74" s="71"/>
      <c r="AG74" s="71"/>
      <c r="AH74" s="71"/>
      <c r="AI74" s="71"/>
      <c r="AJ74" s="71"/>
      <c r="AK74" s="71"/>
      <c r="AL74" s="71"/>
      <c r="AM74" s="71"/>
      <c r="AN74" s="71"/>
      <c r="AO74" s="84" t="s">
        <v>15</v>
      </c>
      <c r="AP74" s="85"/>
      <c r="AQ74" s="85"/>
      <c r="AR74" s="85"/>
      <c r="AS74" s="85"/>
      <c r="AT74" s="85"/>
      <c r="AU74" s="85"/>
      <c r="AV74" s="86"/>
      <c r="AW74" s="84" t="s">
        <v>16</v>
      </c>
      <c r="AX74" s="85"/>
      <c r="AY74" s="85"/>
      <c r="AZ74" s="85"/>
      <c r="BA74" s="85"/>
      <c r="BB74" s="85"/>
      <c r="BC74" s="85"/>
      <c r="BD74" s="86"/>
      <c r="BE74" s="84" t="s">
        <v>13</v>
      </c>
      <c r="BF74" s="85"/>
      <c r="BG74" s="85"/>
      <c r="BH74" s="85"/>
      <c r="BI74" s="85"/>
      <c r="BJ74" s="85"/>
      <c r="BK74" s="85"/>
      <c r="BL74" s="86"/>
    </row>
    <row r="75" spans="1:110" ht="15.75" x14ac:dyDescent="0.2">
      <c r="A75" s="71">
        <v>1</v>
      </c>
      <c r="B75" s="71"/>
      <c r="C75" s="71"/>
      <c r="D75" s="71"/>
      <c r="E75" s="71"/>
      <c r="F75" s="71"/>
      <c r="G75" s="84">
        <v>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71">
        <v>3</v>
      </c>
      <c r="AA75" s="71"/>
      <c r="AB75" s="71"/>
      <c r="AC75" s="71"/>
      <c r="AD75" s="71"/>
      <c r="AE75" s="71">
        <v>4</v>
      </c>
      <c r="AF75" s="71"/>
      <c r="AG75" s="71"/>
      <c r="AH75" s="71"/>
      <c r="AI75" s="71"/>
      <c r="AJ75" s="71"/>
      <c r="AK75" s="71"/>
      <c r="AL75" s="71"/>
      <c r="AM75" s="71"/>
      <c r="AN75" s="71"/>
      <c r="AO75" s="71">
        <v>5</v>
      </c>
      <c r="AP75" s="71"/>
      <c r="AQ75" s="71"/>
      <c r="AR75" s="71"/>
      <c r="AS75" s="71"/>
      <c r="AT75" s="71"/>
      <c r="AU75" s="71"/>
      <c r="AV75" s="71"/>
      <c r="AW75" s="71">
        <v>6</v>
      </c>
      <c r="AX75" s="71"/>
      <c r="AY75" s="71"/>
      <c r="AZ75" s="71"/>
      <c r="BA75" s="71"/>
      <c r="BB75" s="71"/>
      <c r="BC75" s="71"/>
      <c r="BD75" s="71"/>
      <c r="BE75" s="71">
        <v>7</v>
      </c>
      <c r="BF75" s="71"/>
      <c r="BG75" s="71"/>
      <c r="BH75" s="71"/>
      <c r="BI75" s="71"/>
      <c r="BJ75" s="71"/>
      <c r="BK75" s="71"/>
      <c r="BL75" s="71"/>
    </row>
    <row r="76" spans="1:110" ht="20.25" customHeight="1" x14ac:dyDescent="0.2">
      <c r="A76" s="84"/>
      <c r="B76" s="85"/>
      <c r="C76" s="85"/>
      <c r="D76" s="85"/>
      <c r="E76" s="85"/>
      <c r="F76" s="86"/>
      <c r="G76" s="87" t="s">
        <v>84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9"/>
    </row>
    <row r="77" spans="1:110" ht="18" customHeight="1" x14ac:dyDescent="0.2">
      <c r="A77" s="74">
        <v>0</v>
      </c>
      <c r="B77" s="74"/>
      <c r="C77" s="74"/>
      <c r="D77" s="74"/>
      <c r="E77" s="74"/>
      <c r="F77" s="74"/>
      <c r="G77" s="75" t="s">
        <v>47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67"/>
      <c r="AA77" s="67"/>
      <c r="AB77" s="67"/>
      <c r="AC77" s="67"/>
      <c r="AD77" s="67"/>
      <c r="AE77" s="92"/>
      <c r="AF77" s="92"/>
      <c r="AG77" s="92"/>
      <c r="AH77" s="92"/>
      <c r="AI77" s="92"/>
      <c r="AJ77" s="92"/>
      <c r="AK77" s="92"/>
      <c r="AL77" s="92"/>
      <c r="AM77" s="92"/>
      <c r="AN77" s="75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110" ht="37.5" customHeight="1" x14ac:dyDescent="0.2">
      <c r="A78" s="71">
        <v>0</v>
      </c>
      <c r="B78" s="71"/>
      <c r="C78" s="71"/>
      <c r="D78" s="71"/>
      <c r="E78" s="71"/>
      <c r="F78" s="71"/>
      <c r="G78" s="72" t="s">
        <v>87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58" t="s">
        <v>91</v>
      </c>
      <c r="AA78" s="58"/>
      <c r="AB78" s="58"/>
      <c r="AC78" s="58"/>
      <c r="AD78" s="58"/>
      <c r="AE78" s="59" t="s">
        <v>67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78">
        <f>500000</f>
        <v>500000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>
        <f>AO78+AW78</f>
        <v>500000</v>
      </c>
      <c r="BF78" s="78"/>
      <c r="BG78" s="78"/>
      <c r="BH78" s="78"/>
      <c r="BI78" s="78"/>
      <c r="BJ78" s="78"/>
      <c r="BK78" s="78"/>
      <c r="BL78" s="78"/>
    </row>
    <row r="79" spans="1:110" ht="18" hidden="1" customHeight="1" x14ac:dyDescent="0.2">
      <c r="A79" s="71"/>
      <c r="B79" s="71"/>
      <c r="C79" s="71"/>
      <c r="D79" s="71"/>
      <c r="E79" s="71"/>
      <c r="F79" s="71"/>
      <c r="G79" s="72" t="s">
        <v>80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58" t="s">
        <v>48</v>
      </c>
      <c r="AA79" s="58"/>
      <c r="AB79" s="58"/>
      <c r="AC79" s="58"/>
      <c r="AD79" s="58"/>
      <c r="AE79" s="59" t="s">
        <v>79</v>
      </c>
      <c r="AF79" s="79"/>
      <c r="AG79" s="79"/>
      <c r="AH79" s="79"/>
      <c r="AI79" s="79"/>
      <c r="AJ79" s="79"/>
      <c r="AK79" s="79"/>
      <c r="AL79" s="79"/>
      <c r="AM79" s="79"/>
      <c r="AN79" s="80"/>
      <c r="AO79" s="81">
        <v>10740480</v>
      </c>
      <c r="AP79" s="82"/>
      <c r="AQ79" s="82"/>
      <c r="AR79" s="82"/>
      <c r="AS79" s="82"/>
      <c r="AT79" s="82"/>
      <c r="AU79" s="82"/>
      <c r="AV79" s="83"/>
      <c r="AW79" s="78"/>
      <c r="AX79" s="78"/>
      <c r="AY79" s="78"/>
      <c r="AZ79" s="78"/>
      <c r="BA79" s="78"/>
      <c r="BB79" s="78"/>
      <c r="BC79" s="78"/>
      <c r="BD79" s="78"/>
      <c r="BE79" s="78">
        <f>AO79+AW79</f>
        <v>10740480</v>
      </c>
      <c r="BF79" s="78"/>
      <c r="BG79" s="78"/>
      <c r="BH79" s="78"/>
      <c r="BI79" s="78"/>
      <c r="BJ79" s="78"/>
      <c r="BK79" s="78"/>
      <c r="BL79" s="78"/>
    </row>
    <row r="80" spans="1:110" ht="18" customHeight="1" x14ac:dyDescent="0.2">
      <c r="A80" s="74">
        <v>0</v>
      </c>
      <c r="B80" s="74"/>
      <c r="C80" s="74"/>
      <c r="D80" s="74"/>
      <c r="E80" s="74"/>
      <c r="F80" s="74"/>
      <c r="G80" s="75" t="s">
        <v>49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67"/>
      <c r="AA80" s="67"/>
      <c r="AB80" s="67"/>
      <c r="AC80" s="67"/>
      <c r="AD80" s="67"/>
      <c r="AE80" s="68"/>
      <c r="AF80" s="69"/>
      <c r="AG80" s="69"/>
      <c r="AH80" s="69"/>
      <c r="AI80" s="69"/>
      <c r="AJ80" s="69"/>
      <c r="AK80" s="69"/>
      <c r="AL80" s="69"/>
      <c r="AM80" s="69"/>
      <c r="AN80" s="70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35.25" customHeight="1" x14ac:dyDescent="0.2">
      <c r="A81" s="71">
        <v>0</v>
      </c>
      <c r="B81" s="71"/>
      <c r="C81" s="71"/>
      <c r="D81" s="71"/>
      <c r="E81" s="71"/>
      <c r="F81" s="71"/>
      <c r="G81" s="72" t="s">
        <v>86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58" t="s">
        <v>50</v>
      </c>
      <c r="AA81" s="58"/>
      <c r="AB81" s="58"/>
      <c r="AC81" s="58"/>
      <c r="AD81" s="58"/>
      <c r="AE81" s="59" t="s">
        <v>89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58">
        <f>106+359</f>
        <v>465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>
        <f>AO81+AW81</f>
        <v>465</v>
      </c>
      <c r="BF81" s="58"/>
      <c r="BG81" s="58"/>
      <c r="BH81" s="58"/>
      <c r="BI81" s="58"/>
      <c r="BJ81" s="58"/>
      <c r="BK81" s="58"/>
      <c r="BL81" s="58"/>
    </row>
    <row r="82" spans="1:64" ht="21" customHeight="1" x14ac:dyDescent="0.2">
      <c r="A82" s="71"/>
      <c r="B82" s="71"/>
      <c r="C82" s="71"/>
      <c r="D82" s="71"/>
      <c r="E82" s="71"/>
      <c r="F82" s="71"/>
      <c r="G82" s="149" t="s">
        <v>51</v>
      </c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58"/>
      <c r="AA82" s="58"/>
      <c r="AB82" s="58"/>
      <c r="AC82" s="58"/>
      <c r="AD82" s="58"/>
      <c r="AE82" s="59"/>
      <c r="AF82" s="60"/>
      <c r="AG82" s="60"/>
      <c r="AH82" s="60"/>
      <c r="AI82" s="60"/>
      <c r="AJ82" s="60"/>
      <c r="AK82" s="60"/>
      <c r="AL82" s="60"/>
      <c r="AM82" s="60"/>
      <c r="AN82" s="61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64" ht="51" customHeight="1" x14ac:dyDescent="0.2">
      <c r="A83" s="71"/>
      <c r="B83" s="71"/>
      <c r="C83" s="71"/>
      <c r="D83" s="71"/>
      <c r="E83" s="71"/>
      <c r="F83" s="71"/>
      <c r="G83" s="72" t="s">
        <v>88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58" t="s">
        <v>91</v>
      </c>
      <c r="AA83" s="58"/>
      <c r="AB83" s="58"/>
      <c r="AC83" s="58"/>
      <c r="AD83" s="58"/>
      <c r="AE83" s="59" t="s">
        <v>65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151">
        <f>AO78/AO81</f>
        <v>1075.2688172043011</v>
      </c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>
        <f>AO83+AW83</f>
        <v>1075.2688172043011</v>
      </c>
      <c r="BF83" s="151"/>
      <c r="BG83" s="151"/>
      <c r="BH83" s="151"/>
      <c r="BI83" s="151"/>
      <c r="BJ83" s="151"/>
      <c r="BK83" s="151"/>
      <c r="BL83" s="151"/>
    </row>
    <row r="84" spans="1:64" ht="18" customHeight="1" x14ac:dyDescent="0.2">
      <c r="A84" s="63">
        <v>0</v>
      </c>
      <c r="B84" s="63"/>
      <c r="C84" s="63"/>
      <c r="D84" s="63"/>
      <c r="E84" s="63"/>
      <c r="F84" s="63"/>
      <c r="G84" s="64" t="s">
        <v>52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6"/>
      <c r="Z84" s="67"/>
      <c r="AA84" s="67"/>
      <c r="AB84" s="67"/>
      <c r="AC84" s="67"/>
      <c r="AD84" s="67"/>
      <c r="AE84" s="68"/>
      <c r="AF84" s="69"/>
      <c r="AG84" s="69"/>
      <c r="AH84" s="69"/>
      <c r="AI84" s="69"/>
      <c r="AJ84" s="69"/>
      <c r="AK84" s="69"/>
      <c r="AL84" s="69"/>
      <c r="AM84" s="69"/>
      <c r="AN84" s="70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</row>
    <row r="85" spans="1:64" ht="36" customHeight="1" x14ac:dyDescent="0.2">
      <c r="A85" s="55">
        <v>0</v>
      </c>
      <c r="B85" s="55"/>
      <c r="C85" s="55"/>
      <c r="D85" s="55"/>
      <c r="E85" s="55"/>
      <c r="F85" s="55"/>
      <c r="G85" s="56" t="s">
        <v>90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8" t="s">
        <v>50</v>
      </c>
      <c r="AA85" s="58"/>
      <c r="AB85" s="58"/>
      <c r="AC85" s="58"/>
      <c r="AD85" s="58"/>
      <c r="AE85" s="59" t="s">
        <v>65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62">
        <f>AO81</f>
        <v>465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>
        <f>AO85+AW85</f>
        <v>465</v>
      </c>
      <c r="BF85" s="62"/>
      <c r="BG85" s="62"/>
      <c r="BH85" s="62"/>
      <c r="BI85" s="62"/>
      <c r="BJ85" s="62"/>
      <c r="BK85" s="62"/>
      <c r="BL85" s="62"/>
    </row>
    <row r="93" spans="1:64" ht="31.5" customHeight="1" x14ac:dyDescent="0.25">
      <c r="A93" s="138" t="s">
        <v>68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5"/>
      <c r="AO93" s="124" t="s">
        <v>73</v>
      </c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</row>
    <row r="94" spans="1:64" x14ac:dyDescent="0.2">
      <c r="W94" s="140" t="s">
        <v>5</v>
      </c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41"/>
      <c r="AO94" s="140" t="s">
        <v>33</v>
      </c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</row>
    <row r="95" spans="1:64" ht="15.75" customHeight="1" x14ac:dyDescent="0.2">
      <c r="A95" s="123" t="s">
        <v>3</v>
      </c>
      <c r="B95" s="123"/>
      <c r="C95" s="123"/>
      <c r="D95" s="123"/>
      <c r="E95" s="123"/>
      <c r="F95" s="123"/>
    </row>
    <row r="96" spans="1:64" ht="20.25" customHeight="1" x14ac:dyDescent="0.25">
      <c r="A96" s="147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1:59" x14ac:dyDescent="0.2">
      <c r="A97" s="38" t="s">
        <v>30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1:59" ht="10.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59" ht="21" customHeight="1" x14ac:dyDescent="0.25">
      <c r="A99" s="138" t="s">
        <v>56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3"/>
      <c r="AO99" s="124" t="s">
        <v>66</v>
      </c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</row>
    <row r="100" spans="1:59" x14ac:dyDescent="0.2">
      <c r="W100" s="140" t="s">
        <v>5</v>
      </c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41"/>
      <c r="AO100" s="140" t="s">
        <v>33</v>
      </c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</row>
    <row r="101" spans="1:59" ht="18" customHeight="1" x14ac:dyDescent="0.2">
      <c r="A101" s="137">
        <f>AO7</f>
        <v>44503</v>
      </c>
      <c r="B101" s="137"/>
      <c r="C101" s="137"/>
      <c r="D101" s="137"/>
      <c r="E101" s="137"/>
      <c r="F101" s="137"/>
      <c r="G101" s="137"/>
      <c r="H101" s="137"/>
    </row>
    <row r="102" spans="1:59" ht="17.25" customHeight="1" x14ac:dyDescent="0.2">
      <c r="A102" s="136" t="s">
        <v>28</v>
      </c>
      <c r="B102" s="136"/>
      <c r="C102" s="136"/>
      <c r="D102" s="136"/>
      <c r="E102" s="136"/>
      <c r="F102" s="136"/>
      <c r="G102" s="136"/>
      <c r="H102" s="136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59" ht="17.25" customHeight="1" x14ac:dyDescent="0.2">
      <c r="A103" s="1" t="s">
        <v>29</v>
      </c>
    </row>
  </sheetData>
  <mergeCells count="286">
    <mergeCell ref="BE82:BL82"/>
    <mergeCell ref="BE83:BL83"/>
    <mergeCell ref="AE82:AN82"/>
    <mergeCell ref="AE83:AN83"/>
    <mergeCell ref="AO82:AV82"/>
    <mergeCell ref="AO83:AV83"/>
    <mergeCell ref="AW82:BD82"/>
    <mergeCell ref="AW83:BD83"/>
    <mergeCell ref="G82:Y82"/>
    <mergeCell ref="G83:Y83"/>
    <mergeCell ref="A82:F82"/>
    <mergeCell ref="A83:F83"/>
    <mergeCell ref="Z82:AD82"/>
    <mergeCell ref="Z83:AD83"/>
    <mergeCell ref="AW66:BD66"/>
    <mergeCell ref="BE66:BL66"/>
    <mergeCell ref="BQ69:CI69"/>
    <mergeCell ref="CJ69:CN69"/>
    <mergeCell ref="CO69:CX69"/>
    <mergeCell ref="CY69:DF69"/>
    <mergeCell ref="AW68:BD68"/>
    <mergeCell ref="BE67:BL67"/>
    <mergeCell ref="A69:F69"/>
    <mergeCell ref="G69:Y69"/>
    <mergeCell ref="Z68:AD68"/>
    <mergeCell ref="AE68:AN68"/>
    <mergeCell ref="AO68:AV68"/>
    <mergeCell ref="G67:Y67"/>
    <mergeCell ref="Z67:AD67"/>
    <mergeCell ref="AW72:BD72"/>
    <mergeCell ref="BE71:BL71"/>
    <mergeCell ref="A71:F71"/>
    <mergeCell ref="G71:Y71"/>
    <mergeCell ref="Z71:AD71"/>
    <mergeCell ref="A63:F63"/>
    <mergeCell ref="AW69:BD69"/>
    <mergeCell ref="A68:F68"/>
    <mergeCell ref="BE68:BL68"/>
    <mergeCell ref="G68:Y68"/>
    <mergeCell ref="A96:V96"/>
    <mergeCell ref="A72:F72"/>
    <mergeCell ref="G72:Y72"/>
    <mergeCell ref="Z72:AD72"/>
    <mergeCell ref="AE72:AN72"/>
    <mergeCell ref="AO72:AV72"/>
    <mergeCell ref="AO94:BG94"/>
    <mergeCell ref="A93:V93"/>
    <mergeCell ref="W93:AM93"/>
    <mergeCell ref="BE72:BL72"/>
    <mergeCell ref="AE71:AN71"/>
    <mergeCell ref="AO71:AV71"/>
    <mergeCell ref="AW71:BD71"/>
    <mergeCell ref="Z69:AD69"/>
    <mergeCell ref="AE69:AN69"/>
    <mergeCell ref="AO69:AV69"/>
    <mergeCell ref="A65:F65"/>
    <mergeCell ref="G65:Y65"/>
    <mergeCell ref="AW65:BD65"/>
    <mergeCell ref="AO67:AV67"/>
    <mergeCell ref="AW67:BD67"/>
    <mergeCell ref="A66:F66"/>
    <mergeCell ref="G66:Y66"/>
    <mergeCell ref="Z66:AD66"/>
    <mergeCell ref="AO66:AV66"/>
    <mergeCell ref="AE66:AN66"/>
    <mergeCell ref="A54:C55"/>
    <mergeCell ref="AR53:AY53"/>
    <mergeCell ref="AB56:AI56"/>
    <mergeCell ref="AJ56:AQ56"/>
    <mergeCell ref="D56:AA56"/>
    <mergeCell ref="A50:C50"/>
    <mergeCell ref="A60:BL6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S50:AZ50"/>
    <mergeCell ref="A61:F61"/>
    <mergeCell ref="AE61:AN61"/>
    <mergeCell ref="W94:AM94"/>
    <mergeCell ref="AE62:AN62"/>
    <mergeCell ref="AO100:BG100"/>
    <mergeCell ref="Z65:AD65"/>
    <mergeCell ref="AO99:BG99"/>
    <mergeCell ref="AE65:AN65"/>
    <mergeCell ref="AO65:AV65"/>
    <mergeCell ref="AE67:AN67"/>
    <mergeCell ref="A102:H102"/>
    <mergeCell ref="A101:H101"/>
    <mergeCell ref="A99:V99"/>
    <mergeCell ref="W99:AM99"/>
    <mergeCell ref="W100:AM100"/>
    <mergeCell ref="A62:F62"/>
    <mergeCell ref="G62:Y62"/>
    <mergeCell ref="G63:BL63"/>
    <mergeCell ref="BE65:BL65"/>
    <mergeCell ref="A67:F67"/>
    <mergeCell ref="G38:BL38"/>
    <mergeCell ref="A39:F39"/>
    <mergeCell ref="AC48:AJ48"/>
    <mergeCell ref="AK45:AR46"/>
    <mergeCell ref="D48:AB48"/>
    <mergeCell ref="D54:AA55"/>
    <mergeCell ref="AB54:AI55"/>
    <mergeCell ref="AJ54:AQ55"/>
    <mergeCell ref="AR54:AY55"/>
    <mergeCell ref="AS48:AZ48"/>
    <mergeCell ref="A31:F31"/>
    <mergeCell ref="G31:BL31"/>
    <mergeCell ref="G40:BL40"/>
    <mergeCell ref="AS44:AZ44"/>
    <mergeCell ref="G39:BL39"/>
    <mergeCell ref="A34:BL34"/>
    <mergeCell ref="A33:BL33"/>
    <mergeCell ref="A40:F40"/>
    <mergeCell ref="A36:BL36"/>
    <mergeCell ref="A38:F38"/>
    <mergeCell ref="I23:S23"/>
    <mergeCell ref="G30:BL30"/>
    <mergeCell ref="N16:AS16"/>
    <mergeCell ref="A22:T22"/>
    <mergeCell ref="AS22:BC22"/>
    <mergeCell ref="BD22:BL22"/>
    <mergeCell ref="T23:W23"/>
    <mergeCell ref="A23:H23"/>
    <mergeCell ref="A25:BL25"/>
    <mergeCell ref="A26:BL26"/>
    <mergeCell ref="A64:F64"/>
    <mergeCell ref="Z64:AD64"/>
    <mergeCell ref="AE64:AN64"/>
    <mergeCell ref="AO64:AV64"/>
    <mergeCell ref="G64:Y64"/>
    <mergeCell ref="AO2:BL2"/>
    <mergeCell ref="AO6:BF6"/>
    <mergeCell ref="AO4:BL4"/>
    <mergeCell ref="AO5:BL5"/>
    <mergeCell ref="AO3:BL3"/>
    <mergeCell ref="AO61:AV61"/>
    <mergeCell ref="AW61:BD61"/>
    <mergeCell ref="AO93:BG93"/>
    <mergeCell ref="BE64:BL64"/>
    <mergeCell ref="BE61:BL61"/>
    <mergeCell ref="BE62:BL62"/>
    <mergeCell ref="AW64:BD64"/>
    <mergeCell ref="AO62:AV62"/>
    <mergeCell ref="AW62:BD62"/>
    <mergeCell ref="BE69:BL69"/>
    <mergeCell ref="Z62:AD62"/>
    <mergeCell ref="G29:BL29"/>
    <mergeCell ref="AS47:AZ47"/>
    <mergeCell ref="A30:F30"/>
    <mergeCell ref="A95:F95"/>
    <mergeCell ref="A56:C56"/>
    <mergeCell ref="AR56:AY56"/>
    <mergeCell ref="D57:AA57"/>
    <mergeCell ref="A57:C57"/>
    <mergeCell ref="Z61:AD61"/>
    <mergeCell ref="G61:Y61"/>
    <mergeCell ref="A43:AZ43"/>
    <mergeCell ref="AC45:AJ46"/>
    <mergeCell ref="AK47:AR47"/>
    <mergeCell ref="AO1:BL1"/>
    <mergeCell ref="A52:BL52"/>
    <mergeCell ref="A48:C48"/>
    <mergeCell ref="U22:AD22"/>
    <mergeCell ref="AE22:AR22"/>
    <mergeCell ref="AK48:AR48"/>
    <mergeCell ref="AS45:AZ46"/>
    <mergeCell ref="D45:AB46"/>
    <mergeCell ref="D47:AB47"/>
    <mergeCell ref="AC47:AJ47"/>
    <mergeCell ref="B16:L16"/>
    <mergeCell ref="A28:BL28"/>
    <mergeCell ref="A29:F29"/>
    <mergeCell ref="A47:C47"/>
    <mergeCell ref="A45:C46"/>
    <mergeCell ref="AU16:BB16"/>
    <mergeCell ref="B17:L17"/>
    <mergeCell ref="N17:AS17"/>
    <mergeCell ref="AU17:BB17"/>
    <mergeCell ref="N20:Y20"/>
    <mergeCell ref="B13:L13"/>
    <mergeCell ref="B14:L14"/>
    <mergeCell ref="AU14:BB14"/>
    <mergeCell ref="B20:L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B57:AI57"/>
    <mergeCell ref="AJ57:AQ57"/>
    <mergeCell ref="AR57:AY57"/>
    <mergeCell ref="AO7:AU7"/>
    <mergeCell ref="AW7:BF7"/>
    <mergeCell ref="N13:AS13"/>
    <mergeCell ref="N14:AS14"/>
    <mergeCell ref="AU13:BB13"/>
    <mergeCell ref="A10:BL10"/>
    <mergeCell ref="A11:BL11"/>
    <mergeCell ref="BE70:BL70"/>
    <mergeCell ref="A70:F70"/>
    <mergeCell ref="G70:Y70"/>
    <mergeCell ref="Z70:AD70"/>
    <mergeCell ref="AE70:AN70"/>
    <mergeCell ref="AO70:AV70"/>
    <mergeCell ref="AW70:BD70"/>
    <mergeCell ref="A49:C49"/>
    <mergeCell ref="D49:AB49"/>
    <mergeCell ref="AC49:AJ49"/>
    <mergeCell ref="AK49:AR49"/>
    <mergeCell ref="AS49:AZ49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BL76"/>
    <mergeCell ref="A77:F77"/>
    <mergeCell ref="G77:Y77"/>
    <mergeCell ref="Z77:AD77"/>
    <mergeCell ref="AE77:AN77"/>
    <mergeCell ref="AO77:AV77"/>
    <mergeCell ref="AW77:BD77"/>
    <mergeCell ref="BE77:BL77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84:F84"/>
    <mergeCell ref="G84:Y84"/>
    <mergeCell ref="Z84:AD84"/>
    <mergeCell ref="AE84:AN84"/>
    <mergeCell ref="AO84:AV84"/>
    <mergeCell ref="AW84:BD84"/>
    <mergeCell ref="A41:F41"/>
    <mergeCell ref="G41:BL41"/>
    <mergeCell ref="BE84:BL84"/>
    <mergeCell ref="A85:F85"/>
    <mergeCell ref="G85:Y85"/>
    <mergeCell ref="Z85:AD85"/>
    <mergeCell ref="AE85:AN85"/>
    <mergeCell ref="AO85:AV85"/>
    <mergeCell ref="AW85:BD85"/>
    <mergeCell ref="BE85:BL85"/>
  </mergeCells>
  <phoneticPr fontId="0" type="noConversion"/>
  <conditionalFormatting sqref="G69:L70">
    <cfRule type="cellIs" dxfId="23" priority="43" stopIfTrue="1" operator="equal">
      <formula>$G68</formula>
    </cfRule>
  </conditionalFormatting>
  <conditionalFormatting sqref="D50:I50">
    <cfRule type="cellIs" dxfId="22" priority="44" stopIfTrue="1" operator="equal">
      <formula>$D48</formula>
    </cfRule>
  </conditionalFormatting>
  <conditionalFormatting sqref="A64:F72 A77:F85">
    <cfRule type="cellIs" dxfId="21" priority="45" stopIfTrue="1" operator="equal">
      <formula>0</formula>
    </cfRule>
  </conditionalFormatting>
  <conditionalFormatting sqref="G64:L64 BQ69:BQ70 D48:D49 G68 G70 G65:G66 G71:L71 G72 G77:L77 G81:G83 G78:G79">
    <cfRule type="cellIs" dxfId="20" priority="46" stopIfTrue="1" operator="equal">
      <formula>#REF!</formula>
    </cfRule>
  </conditionalFormatting>
  <conditionalFormatting sqref="G67:L67">
    <cfRule type="cellIs" dxfId="19" priority="52" stopIfTrue="1" operator="equal">
      <formula>$G65</formula>
    </cfRule>
  </conditionalFormatting>
  <conditionalFormatting sqref="G70">
    <cfRule type="cellIs" dxfId="18" priority="31" stopIfTrue="1" operator="equal">
      <formula>$G67</formula>
    </cfRule>
  </conditionalFormatting>
  <conditionalFormatting sqref="G70:L70">
    <cfRule type="cellIs" dxfId="17" priority="30" stopIfTrue="1" operator="equal">
      <formula>$G68</formula>
    </cfRule>
  </conditionalFormatting>
  <conditionalFormatting sqref="G69:L70">
    <cfRule type="cellIs" dxfId="16" priority="29" stopIfTrue="1" operator="equal">
      <formula>$G68</formula>
    </cfRule>
  </conditionalFormatting>
  <conditionalFormatting sqref="G67:L67">
    <cfRule type="cellIs" dxfId="15" priority="23" stopIfTrue="1" operator="equal">
      <formula>$G65</formula>
    </cfRule>
  </conditionalFormatting>
  <conditionalFormatting sqref="G70">
    <cfRule type="cellIs" dxfId="14" priority="22" stopIfTrue="1" operator="equal">
      <formula>$G67</formula>
    </cfRule>
  </conditionalFormatting>
  <conditionalFormatting sqref="G70:L70">
    <cfRule type="cellIs" dxfId="13" priority="21" stopIfTrue="1" operator="equal">
      <formula>$G68</formula>
    </cfRule>
  </conditionalFormatting>
  <conditionalFormatting sqref="G85">
    <cfRule type="cellIs" dxfId="12" priority="18" stopIfTrue="1" operator="equal">
      <formula>#REF!</formula>
    </cfRule>
  </conditionalFormatting>
  <conditionalFormatting sqref="G85">
    <cfRule type="cellIs" dxfId="11" priority="17" stopIfTrue="1" operator="equal">
      <formula>#REF!</formula>
    </cfRule>
  </conditionalFormatting>
  <conditionalFormatting sqref="G84:L84">
    <cfRule type="cellIs" dxfId="10" priority="16" stopIfTrue="1" operator="equal">
      <formula>#REF!</formula>
    </cfRule>
  </conditionalFormatting>
  <conditionalFormatting sqref="G85">
    <cfRule type="cellIs" dxfId="9" priority="15" stopIfTrue="1" operator="equal">
      <formula>#REF!</formula>
    </cfRule>
  </conditionalFormatting>
  <conditionalFormatting sqref="G85">
    <cfRule type="cellIs" dxfId="8" priority="14" stopIfTrue="1" operator="equal">
      <formula>#REF!</formula>
    </cfRule>
  </conditionalFormatting>
  <conditionalFormatting sqref="G80:L80">
    <cfRule type="cellIs" dxfId="7" priority="13" stopIfTrue="1" operator="equal">
      <formula>$G78</formula>
    </cfRule>
  </conditionalFormatting>
  <conditionalFormatting sqref="G85">
    <cfRule type="cellIs" dxfId="6" priority="9" stopIfTrue="1" operator="equal">
      <formula>#REF!</formula>
    </cfRule>
  </conditionalFormatting>
  <conditionalFormatting sqref="G85">
    <cfRule type="cellIs" dxfId="5" priority="8" stopIfTrue="1" operator="equal">
      <formula>#REF!</formula>
    </cfRule>
  </conditionalFormatting>
  <conditionalFormatting sqref="G84:L84">
    <cfRule type="cellIs" dxfId="4" priority="7" stopIfTrue="1" operator="equal">
      <formula>#REF!</formula>
    </cfRule>
  </conditionalFormatting>
  <conditionalFormatting sqref="G85">
    <cfRule type="cellIs" dxfId="3" priority="6" stopIfTrue="1" operator="equal">
      <formula>#REF!</formula>
    </cfRule>
  </conditionalFormatting>
  <conditionalFormatting sqref="G85">
    <cfRule type="cellIs" dxfId="2" priority="5" stopIfTrue="1" operator="equal">
      <formula>#REF!</formula>
    </cfRule>
  </conditionalFormatting>
  <conditionalFormatting sqref="G80:L80">
    <cfRule type="cellIs" dxfId="1" priority="4" stopIfTrue="1" operator="equal">
      <formula>$G78</formula>
    </cfRule>
  </conditionalFormatting>
  <conditionalFormatting sqref="H82:L82 G82:G83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7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КПК1216020</vt:lpstr>
      <vt:lpstr>КПК1216020!Область_друку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2021-10-26T12:05:39Z</cp:lastPrinted>
  <dcterms:created xsi:type="dcterms:W3CDTF">2016-08-15T09:54:21Z</dcterms:created>
  <dcterms:modified xsi:type="dcterms:W3CDTF">2021-11-08T09:55:10Z</dcterms:modified>
</cp:coreProperties>
</file>