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7691" sheetId="2" r:id="rId1"/>
  </sheets>
  <definedNames>
    <definedName name="_xlnm.Print_Area" localSheetId="0">'1417691'!$A$1:$BM$112</definedName>
  </definedNames>
  <calcPr calcId="152511"/>
</workbook>
</file>

<file path=xl/calcChain.xml><?xml version="1.0" encoding="utf-8"?>
<calcChain xmlns="http://schemas.openxmlformats.org/spreadsheetml/2006/main">
  <c r="AW97" i="2" l="1"/>
  <c r="BE97" i="2" s="1"/>
  <c r="AW95" i="2"/>
  <c r="BE95" i="2" s="1"/>
  <c r="AW88" i="2"/>
  <c r="AK50" i="2"/>
  <c r="AS50" i="2" s="1"/>
  <c r="BE91" i="2"/>
  <c r="BE93" i="2"/>
  <c r="BE90" i="2"/>
  <c r="BE89" i="2"/>
  <c r="AK49" i="2"/>
  <c r="AS49" i="2" s="1"/>
  <c r="AW70" i="2"/>
  <c r="AW68" i="2"/>
  <c r="AW72" i="2" s="1"/>
  <c r="BE72" i="2" s="1"/>
  <c r="AK48" i="2"/>
  <c r="AJ58" i="2" s="1"/>
  <c r="AW82" i="2"/>
  <c r="BE82" i="2"/>
  <c r="BE80" i="2"/>
  <c r="BE78" i="2"/>
  <c r="A110" i="2"/>
  <c r="AC51" i="2"/>
  <c r="AS22" i="2" s="1"/>
  <c r="U22" i="2" s="1"/>
  <c r="BE68" i="2"/>
  <c r="AB59" i="2"/>
  <c r="AK51" i="2"/>
  <c r="BE70" i="2"/>
  <c r="BE88" i="2"/>
  <c r="I23" i="2"/>
  <c r="AJ59" i="2" l="1"/>
  <c r="AR59" i="2" s="1"/>
  <c r="AR58" i="2"/>
  <c r="AS48" i="2"/>
  <c r="AS51" i="2"/>
</calcChain>
</file>

<file path=xl/sharedStrings.xml><?xml version="1.0" encoding="utf-8"?>
<sst xmlns="http://schemas.openxmlformats.org/spreadsheetml/2006/main" count="169" uniqueCount="106">
  <si>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</si>
  <si>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</si>
  <si>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</si>
  <si>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</si>
  <si>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</si>
  <si>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</si>
  <si>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</si>
  <si>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</si>
  <si>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</si>
  <si>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</si>
  <si>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</si>
  <si>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</si>
  <si>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</si>
  <si>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</si>
  <si>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</si>
  <si>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</si>
  <si>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</si>
  <si>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</si>
  <si>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</si>
  <si>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</si>
  <si>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</si>
  <si>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</si>
  <si>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</si>
  <si>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</si>
  <si>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</si>
  <si>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</si>
  <si>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</si>
  <si>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</si>
  <si>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</si>
  <si>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</si>
  <si>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</si>
  <si>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</si>
  <si>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</si>
  <si>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</si>
  <si>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</si>
  <si>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</si>
  <si>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</si>
  <si>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</si>
  <si>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</si>
  <si>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</si>
  <si>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</si>
  <si>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</si>
  <si>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</si>
  <si>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</si>
  <si>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</si>
  <si>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</si>
  <si>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</si>
  <si>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</si>
  <si>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</si>
  <si>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</si>
  <si>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</si>
  <si>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</si>
  <si>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</si>
  <si>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</si>
  <si>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</si>
  <si>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</si>
  <si>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</si>
  <si>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</si>
  <si>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</si>
  <si>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</si>
  <si>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</si>
  <si>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</si>
  <si>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</si>
  <si>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</si>
  <si>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</si>
  <si>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</si>
  <si>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рішення сесії міської ради</t>
  </si>
  <si>
    <t>розрахунково</t>
  </si>
  <si>
    <t>гривень</t>
  </si>
  <si>
    <t>С. ЯМЧУК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</si>
  <si>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</si>
  <si>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</si>
  <si>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 xml:space="preserve">Програма економічного і соціального розвитку Хмельницької міської територіальної громади  на 2021 рік 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</si>
  <si>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</si>
  <si>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</si>
  <si>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Управління комунальної інфраструктури Хмельницької міської ради</t>
  </si>
  <si>
    <t>03356163</t>
  </si>
  <si>
    <t>1400000</t>
  </si>
  <si>
    <t>1410000</t>
  </si>
  <si>
    <t>1417691</t>
  </si>
  <si>
    <t>титульний список</t>
  </si>
  <si>
    <t>В. о. начальника управління комунальної_x000D__x000D_ інфраструктури_x000D_</t>
  </si>
  <si>
    <t xml:space="preserve">середні витрати на проведення ремонту одного об'єкту </t>
  </si>
  <si>
    <t>кількість об'єктів, на яких планується проведення ремонтих робіт</t>
  </si>
  <si>
    <t>обсяг видатків на поточний ремонт об'єктів благоустрою</t>
  </si>
  <si>
    <t>Завдання 1. Поточний ремонт об'єктів благоустрою</t>
  </si>
  <si>
    <t>Поточний ремонт об'єктів благоустрою</t>
  </si>
  <si>
    <t>Наказ</t>
  </si>
  <si>
    <t>обсяг видатків на капітальний ремонт асфальтобетонного покриття місць загального користування</t>
  </si>
  <si>
    <t>Завдання 2. Капітальний ремонт асфальтобетонного покриття місць загального користування</t>
  </si>
  <si>
    <t>Капітальний ремонт асфальтобетонного покриття місць загального користування на вул. Західно-Окружній, 11/1 в м. Хмельницькому</t>
  </si>
  <si>
    <t xml:space="preserve">Завдання 2. Капітальний ремонт асфальтобетонного покриття місць загального користування </t>
  </si>
  <si>
    <t>В. КАБАЛЬСЬКИЙ</t>
  </si>
  <si>
    <t>Завдання 2. Забезпечення будівництва об’єктів</t>
  </si>
  <si>
    <t xml:space="preserve">Забезпечення будівництва об’єктів </t>
  </si>
  <si>
    <t>обсяг видатків</t>
  </si>
  <si>
    <t>кількість об`єктів, для яких необхідно та планується здійснити проєктні і вишукувальні роботи</t>
  </si>
  <si>
    <t>середні витрати на здійснення проєктних і вишукувальних робіт для одного об`єкта будівництва</t>
  </si>
  <si>
    <t>якості</t>
  </si>
  <si>
    <t>відс.</t>
  </si>
  <si>
    <t xml:space="preserve">питома вага кількості об`єктів, для яких заплановано здійснити проєктні і вишукувальні роботи до кількості об`єктів, для яких необхідно здійснити проєктні і вишукувальні роботи </t>
  </si>
  <si>
    <t>Завдання 3. Забезпечення будівництва об’єктів</t>
  </si>
  <si>
    <t>Проєктні і вишукувальні роботи «Нове будівництво станції очищення господарсько-побутових стічних вод продуктивністю БІО-S 150 30 куб.м/добу в с. Пирогівці Хмельницького району, Хмельницької області»</t>
  </si>
  <si>
    <t>Проєктні і вишукувальні роботи «Нове будівництво станції очищення господарсько-побутових стічних вод продуктивністю БІО-S 150 30 куб.м/добу в сел. Богданівці Хмельницького району, Хмельницької області»</t>
  </si>
  <si>
    <t>Проєктні і вишукувальні роботи «Нове будівництво станції очищення господарсько-побутових стічних вод продуктивністю БІО-ЗІ 150 куб.м/добу в сел. Богданівці Хмельницького району, Хмельницької області»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</si>
  <si>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економічного і соціального розвитку Хмельницької міської територіальної громади  на 2021 рік,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</si>
</sst>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vertical="top" wrapText="1"/>
    </xf>
    <xf numFmtId="0" fontId="14" fillId="0" borderId="7" xfId="0" applyFont="1" applyBorder="1" applyAlignment="1"/>
    <xf numFmtId="0" fontId="2" fillId="0" borderId="7" xfId="0" applyFont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9" fillId="0" borderId="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view="pageBreakPreview" zoomScaleNormal="100" zoomScaleSheetLayoutView="100" workbookViewId="0">
      <selection activeCell="AW89" sqref="AW89:BD89"/>
    </sheetView>
  </sheetViews>
  <sheetFormatPr defaultRowHeight="12.75" x14ac:dyDescent="0.2"/>
  <cols>
    <col min="1" max="16" width="2.85546875" style="1" customWidth="1"/>
    <col min="17" max="17" width="4.140625" style="1" customWidth="1"/>
    <col min="18" max="25" width="2.85546875" style="1" customWidth="1"/>
    <col min="26" max="26" width="3.140625" style="1" customWidth="1"/>
    <col min="27" max="27" width="4.28515625" style="1" customWidth="1"/>
    <col min="28" max="28" width="4" style="1" customWidth="1"/>
    <col min="29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8" style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27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136" t="s">
        <v>87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77" ht="32.1" customHeight="1" x14ac:dyDescent="0.25">
      <c r="AO4" s="133" t="s">
        <v>75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77" x14ac:dyDescent="0.2">
      <c r="AO5" s="134" t="s">
        <v>12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6.5" customHeight="1" x14ac:dyDescent="0.25">
      <c r="AO7" s="138">
        <v>44404</v>
      </c>
      <c r="AP7" s="139"/>
      <c r="AQ7" s="139"/>
      <c r="AR7" s="139"/>
      <c r="AS7" s="139"/>
      <c r="AT7" s="139"/>
      <c r="AU7" s="139"/>
      <c r="AV7" s="35" t="s">
        <v>54</v>
      </c>
      <c r="AW7" s="139">
        <v>178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">
      <c r="AO8" s="33"/>
      <c r="AP8" s="33"/>
      <c r="AQ8" s="33"/>
      <c r="AR8" s="33"/>
      <c r="AS8" s="33"/>
      <c r="AT8" s="33"/>
      <c r="AU8" s="33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37" t="s">
        <v>13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">
      <c r="A11" s="137" t="s">
        <v>65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2" t="s">
        <v>44</v>
      </c>
      <c r="B13" s="141" t="s">
        <v>77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40"/>
      <c r="N13" s="135" t="s">
        <v>75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31"/>
      <c r="AU13" s="94" t="s">
        <v>76</v>
      </c>
      <c r="AV13" s="94"/>
      <c r="AW13" s="94"/>
      <c r="AX13" s="94"/>
      <c r="AY13" s="94"/>
      <c r="AZ13" s="94"/>
      <c r="BA13" s="94"/>
      <c r="BB13" s="9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30"/>
      <c r="B14" s="130" t="s">
        <v>47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41"/>
      <c r="N14" s="140" t="s">
        <v>53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41"/>
      <c r="AU14" s="130" t="s">
        <v>46</v>
      </c>
      <c r="AV14" s="130"/>
      <c r="AW14" s="130"/>
      <c r="AX14" s="130"/>
      <c r="AY14" s="130"/>
      <c r="AZ14" s="130"/>
      <c r="BA14" s="130"/>
      <c r="BB14" s="1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" customHeight="1" x14ac:dyDescent="0.2">
      <c r="A16" s="32" t="s">
        <v>4</v>
      </c>
      <c r="B16" s="141" t="s">
        <v>78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40"/>
      <c r="N16" s="135" t="s">
        <v>75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1"/>
      <c r="AU16" s="94" t="s">
        <v>76</v>
      </c>
      <c r="AV16" s="94"/>
      <c r="AW16" s="94"/>
      <c r="AX16" s="94"/>
      <c r="AY16" s="94"/>
      <c r="AZ16" s="94"/>
      <c r="BA16" s="94"/>
      <c r="BB16" s="9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30" t="s">
        <v>47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41"/>
      <c r="N17" s="140" t="s">
        <v>52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41"/>
      <c r="AU17" s="130" t="s">
        <v>46</v>
      </c>
      <c r="AV17" s="130"/>
      <c r="AW17" s="130"/>
      <c r="AX17" s="130"/>
      <c r="AY17" s="130"/>
      <c r="AZ17" s="130"/>
      <c r="BA17" s="130"/>
      <c r="BB17" s="13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02" customHeight="1" x14ac:dyDescent="0.2">
      <c r="A19" s="22" t="s">
        <v>45</v>
      </c>
      <c r="B19" s="141" t="s">
        <v>79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38"/>
      <c r="N19" s="141">
        <v>7691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39"/>
      <c r="AA19" s="141" t="s">
        <v>71</v>
      </c>
      <c r="AB19" s="142"/>
      <c r="AC19" s="142"/>
      <c r="AD19" s="142"/>
      <c r="AE19" s="142"/>
      <c r="AF19" s="142"/>
      <c r="AG19" s="142"/>
      <c r="AH19" s="142"/>
      <c r="AI19" s="142"/>
      <c r="AJ19" s="23"/>
      <c r="AK19" s="144" t="s">
        <v>70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23"/>
      <c r="BE19" s="141" t="s">
        <v>64</v>
      </c>
      <c r="BF19" s="142"/>
      <c r="BG19" s="142"/>
      <c r="BH19" s="142"/>
      <c r="BI19" s="142"/>
      <c r="BJ19" s="142"/>
      <c r="BK19" s="142"/>
      <c r="BL19" s="14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0" t="s">
        <v>47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42"/>
      <c r="N20" s="130" t="s">
        <v>48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43"/>
      <c r="AA20" s="150" t="s">
        <v>49</v>
      </c>
      <c r="AB20" s="150"/>
      <c r="AC20" s="150"/>
      <c r="AD20" s="150"/>
      <c r="AE20" s="150"/>
      <c r="AF20" s="150"/>
      <c r="AG20" s="150"/>
      <c r="AH20" s="150"/>
      <c r="AI20" s="150"/>
      <c r="AJ20" s="43"/>
      <c r="AK20" s="145" t="s">
        <v>50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43"/>
      <c r="BE20" s="130" t="s">
        <v>51</v>
      </c>
      <c r="BF20" s="130"/>
      <c r="BG20" s="130"/>
      <c r="BH20" s="130"/>
      <c r="BI20" s="130"/>
      <c r="BJ20" s="130"/>
      <c r="BK20" s="130"/>
      <c r="BL20" s="13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00" t="s">
        <v>41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22">
        <f>AS22+I23</f>
        <v>1170522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43" t="s">
        <v>42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22">
        <f>AC51</f>
        <v>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99" t="s">
        <v>15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5">
      <c r="A23" s="99" t="s">
        <v>14</v>
      </c>
      <c r="B23" s="99"/>
      <c r="C23" s="99"/>
      <c r="D23" s="99"/>
      <c r="E23" s="99"/>
      <c r="F23" s="99"/>
      <c r="G23" s="99"/>
      <c r="H23" s="99"/>
      <c r="I23" s="122">
        <f>AK51</f>
        <v>1170522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99" t="s">
        <v>16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29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81.75" customHeight="1" x14ac:dyDescent="0.25">
      <c r="A26" s="149" t="s">
        <v>105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28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1" customHeight="1" x14ac:dyDescent="0.2">
      <c r="A29" s="121" t="s">
        <v>20</v>
      </c>
      <c r="B29" s="121"/>
      <c r="C29" s="121"/>
      <c r="D29" s="121"/>
      <c r="E29" s="121"/>
      <c r="F29" s="121"/>
      <c r="G29" s="124" t="s">
        <v>32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</row>
    <row r="30" spans="1:79" ht="15.75" x14ac:dyDescent="0.2">
      <c r="A30" s="85">
        <v>1</v>
      </c>
      <c r="B30" s="85"/>
      <c r="C30" s="85"/>
      <c r="D30" s="85"/>
      <c r="E30" s="85"/>
      <c r="F30" s="85"/>
      <c r="G30" s="124">
        <v>2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6"/>
    </row>
    <row r="31" spans="1:79" ht="17.25" customHeight="1" x14ac:dyDescent="0.2">
      <c r="A31" s="59"/>
      <c r="B31" s="59"/>
      <c r="C31" s="59"/>
      <c r="D31" s="59"/>
      <c r="E31" s="59"/>
      <c r="F31" s="59"/>
      <c r="G31" s="55" t="s">
        <v>73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40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95" customHeight="1" x14ac:dyDescent="0.2">
      <c r="A33" s="99" t="s">
        <v>30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64" ht="21.75" customHeight="1" x14ac:dyDescent="0.25">
      <c r="A34" s="149" t="s">
        <v>74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</row>
    <row r="35" spans="1:64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 x14ac:dyDescent="0.2">
      <c r="A36" s="99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</row>
    <row r="37" spans="1:64" ht="18" customHeight="1" x14ac:dyDescent="0.2">
      <c r="A37" s="121" t="s">
        <v>20</v>
      </c>
      <c r="B37" s="121"/>
      <c r="C37" s="121"/>
      <c r="D37" s="121"/>
      <c r="E37" s="121"/>
      <c r="F37" s="121"/>
      <c r="G37" s="121" t="s">
        <v>17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64" ht="18" customHeight="1" x14ac:dyDescent="0.2">
      <c r="A38" s="85">
        <v>1</v>
      </c>
      <c r="B38" s="85"/>
      <c r="C38" s="85"/>
      <c r="D38" s="85"/>
      <c r="E38" s="85"/>
      <c r="F38" s="85"/>
      <c r="G38" s="121">
        <v>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</row>
    <row r="39" spans="1:64" s="35" customFormat="1" ht="20.100000000000001" customHeight="1" x14ac:dyDescent="0.25">
      <c r="A39" s="51">
        <v>1</v>
      </c>
      <c r="B39" s="52"/>
      <c r="C39" s="52"/>
      <c r="D39" s="52"/>
      <c r="E39" s="52"/>
      <c r="F39" s="53"/>
      <c r="G39" s="54" t="s">
        <v>85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64" s="35" customFormat="1" ht="20.100000000000001" customHeight="1" x14ac:dyDescent="0.25">
      <c r="A40" s="51">
        <v>2</v>
      </c>
      <c r="B40" s="52"/>
      <c r="C40" s="52"/>
      <c r="D40" s="52"/>
      <c r="E40" s="52"/>
      <c r="F40" s="53"/>
      <c r="G40" s="54" t="s">
        <v>91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</row>
    <row r="41" spans="1:64" s="35" customFormat="1" ht="20.100000000000001" customHeight="1" x14ac:dyDescent="0.25">
      <c r="A41" s="51">
        <v>3</v>
      </c>
      <c r="B41" s="52"/>
      <c r="C41" s="52"/>
      <c r="D41" s="52"/>
      <c r="E41" s="52"/>
      <c r="F41" s="53"/>
      <c r="G41" s="54" t="s">
        <v>93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</row>
    <row r="42" spans="1:6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1" customHeight="1" x14ac:dyDescent="0.2">
      <c r="A43" s="99" t="s">
        <v>33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93" t="s">
        <v>68</v>
      </c>
      <c r="AT44" s="93"/>
      <c r="AU44" s="93"/>
      <c r="AV44" s="93"/>
      <c r="AW44" s="93"/>
      <c r="AX44" s="93"/>
      <c r="AY44" s="93"/>
      <c r="AZ44" s="93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64" ht="13.5" customHeight="1" x14ac:dyDescent="0.2">
      <c r="A45" s="85" t="s">
        <v>20</v>
      </c>
      <c r="B45" s="85"/>
      <c r="C45" s="85"/>
      <c r="D45" s="102" t="s">
        <v>18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85" t="s">
        <v>21</v>
      </c>
      <c r="AD45" s="85"/>
      <c r="AE45" s="85"/>
      <c r="AF45" s="85"/>
      <c r="AG45" s="85"/>
      <c r="AH45" s="85"/>
      <c r="AI45" s="85"/>
      <c r="AJ45" s="85"/>
      <c r="AK45" s="85" t="s">
        <v>22</v>
      </c>
      <c r="AL45" s="85"/>
      <c r="AM45" s="85"/>
      <c r="AN45" s="85"/>
      <c r="AO45" s="85"/>
      <c r="AP45" s="85"/>
      <c r="AQ45" s="85"/>
      <c r="AR45" s="85"/>
      <c r="AS45" s="85" t="s">
        <v>19</v>
      </c>
      <c r="AT45" s="85"/>
      <c r="AU45" s="85"/>
      <c r="AV45" s="85"/>
      <c r="AW45" s="85"/>
      <c r="AX45" s="85"/>
      <c r="AY45" s="85"/>
      <c r="AZ45" s="85"/>
      <c r="BA45" s="17"/>
      <c r="BB45" s="17"/>
      <c r="BC45" s="17"/>
      <c r="BD45" s="17"/>
      <c r="BE45" s="17"/>
      <c r="BF45" s="17"/>
      <c r="BG45" s="17"/>
      <c r="BH45" s="17"/>
    </row>
    <row r="46" spans="1:64" ht="11.25" customHeight="1" x14ac:dyDescent="0.2">
      <c r="A46" s="85"/>
      <c r="B46" s="85"/>
      <c r="C46" s="85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7"/>
      <c r="BB46" s="17"/>
      <c r="BC46" s="17"/>
      <c r="BD46" s="17"/>
      <c r="BE46" s="17"/>
      <c r="BF46" s="17"/>
      <c r="BG46" s="17"/>
      <c r="BH46" s="17"/>
    </row>
    <row r="47" spans="1:64" ht="15.75" x14ac:dyDescent="0.2">
      <c r="A47" s="85">
        <v>1</v>
      </c>
      <c r="B47" s="85"/>
      <c r="C47" s="85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7"/>
      <c r="BB47" s="17"/>
      <c r="BC47" s="17"/>
      <c r="BD47" s="17"/>
      <c r="BE47" s="17"/>
      <c r="BF47" s="17"/>
      <c r="BG47" s="17"/>
      <c r="BH47" s="17"/>
    </row>
    <row r="48" spans="1:64" s="4" customFormat="1" ht="26.25" customHeight="1" x14ac:dyDescent="0.2">
      <c r="A48" s="51">
        <v>1</v>
      </c>
      <c r="B48" s="52"/>
      <c r="C48" s="53"/>
      <c r="D48" s="55" t="s">
        <v>86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8">
        <v>0</v>
      </c>
      <c r="AD48" s="58"/>
      <c r="AE48" s="58"/>
      <c r="AF48" s="58"/>
      <c r="AG48" s="58"/>
      <c r="AH48" s="58"/>
      <c r="AI48" s="58"/>
      <c r="AJ48" s="58"/>
      <c r="AK48" s="58">
        <f>AW68</f>
        <v>140000</v>
      </c>
      <c r="AL48" s="58"/>
      <c r="AM48" s="58"/>
      <c r="AN48" s="58"/>
      <c r="AO48" s="58"/>
      <c r="AP48" s="58"/>
      <c r="AQ48" s="58"/>
      <c r="AR48" s="58"/>
      <c r="AS48" s="58">
        <f>AC48+AK48</f>
        <v>140000</v>
      </c>
      <c r="AT48" s="58"/>
      <c r="AU48" s="58"/>
      <c r="AV48" s="58"/>
      <c r="AW48" s="58"/>
      <c r="AX48" s="58"/>
      <c r="AY48" s="58"/>
      <c r="AZ48" s="58"/>
      <c r="BA48" s="18"/>
      <c r="BB48" s="19"/>
      <c r="BC48" s="19"/>
      <c r="BD48" s="19"/>
      <c r="BE48" s="19"/>
      <c r="BF48" s="19"/>
      <c r="BG48" s="19"/>
      <c r="BH48" s="19"/>
    </row>
    <row r="49" spans="1:79" s="4" customFormat="1" ht="34.5" customHeight="1" x14ac:dyDescent="0.2">
      <c r="A49" s="51">
        <v>2</v>
      </c>
      <c r="B49" s="52"/>
      <c r="C49" s="53"/>
      <c r="D49" s="55" t="s">
        <v>90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f>AW78</f>
        <v>50000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18"/>
      <c r="BB49" s="19"/>
      <c r="BC49" s="19"/>
      <c r="BD49" s="19"/>
      <c r="BE49" s="19"/>
      <c r="BF49" s="19"/>
      <c r="BG49" s="19"/>
      <c r="BH49" s="19"/>
    </row>
    <row r="50" spans="1:79" s="4" customFormat="1" ht="23.25" customHeight="1" x14ac:dyDescent="0.2">
      <c r="A50" s="51">
        <v>3</v>
      </c>
      <c r="B50" s="52"/>
      <c r="C50" s="53"/>
      <c r="D50" s="55" t="s">
        <v>94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f>AW88</f>
        <v>980522</v>
      </c>
      <c r="AL50" s="58"/>
      <c r="AM50" s="58"/>
      <c r="AN50" s="58"/>
      <c r="AO50" s="58"/>
      <c r="AP50" s="58"/>
      <c r="AQ50" s="58"/>
      <c r="AR50" s="58"/>
      <c r="AS50" s="58">
        <f>AC50+AK50</f>
        <v>980522</v>
      </c>
      <c r="AT50" s="58"/>
      <c r="AU50" s="58"/>
      <c r="AV50" s="58"/>
      <c r="AW50" s="58"/>
      <c r="AX50" s="58"/>
      <c r="AY50" s="58"/>
      <c r="AZ50" s="58"/>
      <c r="BA50" s="18"/>
      <c r="BB50" s="19"/>
      <c r="BC50" s="19"/>
      <c r="BD50" s="19"/>
      <c r="BE50" s="19"/>
      <c r="BF50" s="19"/>
      <c r="BG50" s="19"/>
      <c r="BH50" s="19"/>
    </row>
    <row r="51" spans="1:79" s="4" customFormat="1" ht="22.5" customHeight="1" x14ac:dyDescent="0.2">
      <c r="A51" s="86"/>
      <c r="B51" s="86"/>
      <c r="C51" s="86"/>
      <c r="D51" s="96" t="s">
        <v>55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77">
        <f>AC48</f>
        <v>0</v>
      </c>
      <c r="AD51" s="77"/>
      <c r="AE51" s="77"/>
      <c r="AF51" s="77"/>
      <c r="AG51" s="77"/>
      <c r="AH51" s="77"/>
      <c r="AI51" s="77"/>
      <c r="AJ51" s="77"/>
      <c r="AK51" s="77">
        <f>AK48+AK49+AK50</f>
        <v>1170522</v>
      </c>
      <c r="AL51" s="77"/>
      <c r="AM51" s="77"/>
      <c r="AN51" s="77"/>
      <c r="AO51" s="77"/>
      <c r="AP51" s="77"/>
      <c r="AQ51" s="77"/>
      <c r="AR51" s="77"/>
      <c r="AS51" s="77">
        <f>AC51+AK51</f>
        <v>1170522</v>
      </c>
      <c r="AT51" s="77"/>
      <c r="AU51" s="77"/>
      <c r="AV51" s="77"/>
      <c r="AW51" s="77"/>
      <c r="AX51" s="77"/>
      <c r="AY51" s="77"/>
      <c r="AZ51" s="77"/>
      <c r="BA51" s="34"/>
      <c r="BB51" s="34"/>
      <c r="BC51" s="34"/>
      <c r="BD51" s="34"/>
      <c r="BE51" s="34"/>
      <c r="BF51" s="34"/>
      <c r="BG51" s="34"/>
      <c r="BH51" s="34"/>
    </row>
    <row r="53" spans="1:79" ht="22.5" customHeight="1" x14ac:dyDescent="0.2">
      <c r="A53" s="95" t="s">
        <v>34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93" t="s">
        <v>68</v>
      </c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5" t="s">
        <v>20</v>
      </c>
      <c r="B55" s="85"/>
      <c r="C55" s="85"/>
      <c r="D55" s="102" t="s">
        <v>26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85" t="s">
        <v>21</v>
      </c>
      <c r="AC55" s="85"/>
      <c r="AD55" s="85"/>
      <c r="AE55" s="85"/>
      <c r="AF55" s="85"/>
      <c r="AG55" s="85"/>
      <c r="AH55" s="85"/>
      <c r="AI55" s="85"/>
      <c r="AJ55" s="85" t="s">
        <v>22</v>
      </c>
      <c r="AK55" s="85"/>
      <c r="AL55" s="85"/>
      <c r="AM55" s="85"/>
      <c r="AN55" s="85"/>
      <c r="AO55" s="85"/>
      <c r="AP55" s="85"/>
      <c r="AQ55" s="85"/>
      <c r="AR55" s="85" t="s">
        <v>19</v>
      </c>
      <c r="AS55" s="85"/>
      <c r="AT55" s="85"/>
      <c r="AU55" s="85"/>
      <c r="AV55" s="85"/>
      <c r="AW55" s="85"/>
      <c r="AX55" s="85"/>
      <c r="AY55" s="85"/>
    </row>
    <row r="56" spans="1:79" ht="9.75" customHeight="1" x14ac:dyDescent="0.2">
      <c r="A56" s="85"/>
      <c r="B56" s="85"/>
      <c r="C56" s="85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</row>
    <row r="57" spans="1:79" ht="15.75" customHeight="1" x14ac:dyDescent="0.2">
      <c r="A57" s="85">
        <v>1</v>
      </c>
      <c r="B57" s="85"/>
      <c r="C57" s="85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85">
        <v>3</v>
      </c>
      <c r="AC57" s="85"/>
      <c r="AD57" s="85"/>
      <c r="AE57" s="85"/>
      <c r="AF57" s="85"/>
      <c r="AG57" s="85"/>
      <c r="AH57" s="85"/>
      <c r="AI57" s="85"/>
      <c r="AJ57" s="85">
        <v>4</v>
      </c>
      <c r="AK57" s="85"/>
      <c r="AL57" s="85"/>
      <c r="AM57" s="85"/>
      <c r="AN57" s="85"/>
      <c r="AO57" s="85"/>
      <c r="AP57" s="85"/>
      <c r="AQ57" s="85"/>
      <c r="AR57" s="85">
        <v>5</v>
      </c>
      <c r="AS57" s="85"/>
      <c r="AT57" s="85"/>
      <c r="AU57" s="85"/>
      <c r="AV57" s="85"/>
      <c r="AW57" s="85"/>
      <c r="AX57" s="85"/>
      <c r="AY57" s="85"/>
    </row>
    <row r="58" spans="1:79" ht="39" customHeight="1" x14ac:dyDescent="0.2">
      <c r="A58" s="51">
        <v>1</v>
      </c>
      <c r="B58" s="52"/>
      <c r="C58" s="53"/>
      <c r="D58" s="127" t="s">
        <v>72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46">
        <v>0</v>
      </c>
      <c r="AC58" s="147"/>
      <c r="AD58" s="147"/>
      <c r="AE58" s="147"/>
      <c r="AF58" s="147"/>
      <c r="AG58" s="147"/>
      <c r="AH58" s="147"/>
      <c r="AI58" s="148"/>
      <c r="AJ58" s="58">
        <f>AK48+AK49+AK50</f>
        <v>1170522</v>
      </c>
      <c r="AK58" s="58"/>
      <c r="AL58" s="58"/>
      <c r="AM58" s="58"/>
      <c r="AN58" s="58"/>
      <c r="AO58" s="58"/>
      <c r="AP58" s="58"/>
      <c r="AQ58" s="58"/>
      <c r="AR58" s="58">
        <f>AB58+AJ58</f>
        <v>1170522</v>
      </c>
      <c r="AS58" s="58"/>
      <c r="AT58" s="58"/>
      <c r="AU58" s="58"/>
      <c r="AV58" s="58"/>
      <c r="AW58" s="58"/>
      <c r="AX58" s="58"/>
      <c r="AY58" s="58"/>
    </row>
    <row r="59" spans="1:79" s="4" customFormat="1" ht="22.5" customHeight="1" x14ac:dyDescent="0.2">
      <c r="A59" s="86"/>
      <c r="B59" s="86"/>
      <c r="C59" s="86"/>
      <c r="D59" s="65" t="s">
        <v>19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7">
        <f>AB58</f>
        <v>0</v>
      </c>
      <c r="AC59" s="77"/>
      <c r="AD59" s="77"/>
      <c r="AE59" s="77"/>
      <c r="AF59" s="77"/>
      <c r="AG59" s="77"/>
      <c r="AH59" s="77"/>
      <c r="AI59" s="77"/>
      <c r="AJ59" s="77">
        <f>AJ58</f>
        <v>1170522</v>
      </c>
      <c r="AK59" s="77"/>
      <c r="AL59" s="77"/>
      <c r="AM59" s="77"/>
      <c r="AN59" s="77"/>
      <c r="AO59" s="77"/>
      <c r="AP59" s="77"/>
      <c r="AQ59" s="77"/>
      <c r="AR59" s="77">
        <f>AB59+AJ59</f>
        <v>1170522</v>
      </c>
      <c r="AS59" s="77"/>
      <c r="AT59" s="77"/>
      <c r="AU59" s="77"/>
      <c r="AV59" s="77"/>
      <c r="AW59" s="77"/>
      <c r="AX59" s="77"/>
      <c r="AY59" s="77"/>
      <c r="CA59" s="4" t="s">
        <v>9</v>
      </c>
    </row>
    <row r="61" spans="1:79" ht="20.25" customHeight="1" x14ac:dyDescent="0.2">
      <c r="A61" s="99" t="s">
        <v>35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2.75" hidden="1" customHeight="1" x14ac:dyDescent="0.2">
      <c r="A62" s="59" t="s">
        <v>25</v>
      </c>
      <c r="B62" s="59"/>
      <c r="C62" s="59"/>
      <c r="D62" s="59"/>
      <c r="E62" s="59"/>
      <c r="F62" s="59"/>
      <c r="G62" s="92" t="s">
        <v>6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  <c r="Z62" s="59" t="s">
        <v>11</v>
      </c>
      <c r="AA62" s="59"/>
      <c r="AB62" s="59"/>
      <c r="AC62" s="59"/>
      <c r="AD62" s="59"/>
      <c r="AE62" s="91" t="s">
        <v>24</v>
      </c>
      <c r="AF62" s="91"/>
      <c r="AG62" s="91"/>
      <c r="AH62" s="91"/>
      <c r="AI62" s="91"/>
      <c r="AJ62" s="91"/>
      <c r="AK62" s="91"/>
      <c r="AL62" s="91"/>
      <c r="AM62" s="91"/>
      <c r="AN62" s="92"/>
      <c r="AO62" s="90" t="s">
        <v>7</v>
      </c>
      <c r="AP62" s="90"/>
      <c r="AQ62" s="90"/>
      <c r="AR62" s="90"/>
      <c r="AS62" s="90"/>
      <c r="AT62" s="90"/>
      <c r="AU62" s="90"/>
      <c r="AV62" s="90"/>
      <c r="AW62" s="90" t="s">
        <v>23</v>
      </c>
      <c r="AX62" s="90"/>
      <c r="AY62" s="90"/>
      <c r="AZ62" s="90"/>
      <c r="BA62" s="90"/>
      <c r="BB62" s="90"/>
      <c r="BC62" s="90"/>
      <c r="BD62" s="90"/>
      <c r="BE62" s="90" t="s">
        <v>8</v>
      </c>
      <c r="BF62" s="90"/>
      <c r="BG62" s="90"/>
      <c r="BH62" s="90"/>
      <c r="BI62" s="90"/>
      <c r="BJ62" s="90"/>
      <c r="BK62" s="90"/>
      <c r="BL62" s="90"/>
      <c r="CA62" s="1" t="s">
        <v>10</v>
      </c>
    </row>
    <row r="64" spans="1:79" ht="31.5" customHeight="1" x14ac:dyDescent="0.2">
      <c r="A64" s="85" t="s">
        <v>20</v>
      </c>
      <c r="B64" s="85"/>
      <c r="C64" s="85"/>
      <c r="D64" s="85"/>
      <c r="E64" s="85"/>
      <c r="F64" s="85"/>
      <c r="G64" s="85" t="s">
        <v>36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 t="s">
        <v>2</v>
      </c>
      <c r="AA64" s="85"/>
      <c r="AB64" s="85"/>
      <c r="AC64" s="85"/>
      <c r="AD64" s="85"/>
      <c r="AE64" s="85" t="s">
        <v>1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 t="s">
        <v>21</v>
      </c>
      <c r="AP64" s="85"/>
      <c r="AQ64" s="85"/>
      <c r="AR64" s="85"/>
      <c r="AS64" s="85"/>
      <c r="AT64" s="85"/>
      <c r="AU64" s="85"/>
      <c r="AV64" s="85"/>
      <c r="AW64" s="85" t="s">
        <v>22</v>
      </c>
      <c r="AX64" s="85"/>
      <c r="AY64" s="85"/>
      <c r="AZ64" s="85"/>
      <c r="BA64" s="85"/>
      <c r="BB64" s="85"/>
      <c r="BC64" s="85"/>
      <c r="BD64" s="85"/>
      <c r="BE64" s="85" t="s">
        <v>19</v>
      </c>
      <c r="BF64" s="85"/>
      <c r="BG64" s="85"/>
      <c r="BH64" s="85"/>
      <c r="BI64" s="85"/>
      <c r="BJ64" s="85"/>
      <c r="BK64" s="85"/>
      <c r="BL64" s="85"/>
    </row>
    <row r="65" spans="1:64" ht="18" customHeight="1" x14ac:dyDescent="0.2">
      <c r="A65" s="85">
        <v>1</v>
      </c>
      <c r="B65" s="85"/>
      <c r="C65" s="85"/>
      <c r="D65" s="85"/>
      <c r="E65" s="85"/>
      <c r="F65" s="85"/>
      <c r="G65" s="85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64" ht="24" customHeight="1" x14ac:dyDescent="0.2">
      <c r="A66" s="85"/>
      <c r="B66" s="85"/>
      <c r="C66" s="85"/>
      <c r="D66" s="85"/>
      <c r="E66" s="85"/>
      <c r="F66" s="85"/>
      <c r="G66" s="101" t="s">
        <v>85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</row>
    <row r="67" spans="1:64" ht="22.5" customHeight="1" x14ac:dyDescent="0.2">
      <c r="A67" s="64">
        <v>0</v>
      </c>
      <c r="B67" s="64"/>
      <c r="C67" s="64"/>
      <c r="D67" s="64"/>
      <c r="E67" s="64"/>
      <c r="F67" s="64"/>
      <c r="G67" s="87" t="s">
        <v>56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73"/>
      <c r="AA67" s="73"/>
      <c r="AB67" s="73"/>
      <c r="AC67" s="73"/>
      <c r="AD67" s="73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ht="39" customHeight="1" x14ac:dyDescent="0.2">
      <c r="A68" s="59"/>
      <c r="B68" s="59"/>
      <c r="C68" s="59"/>
      <c r="D68" s="59"/>
      <c r="E68" s="59"/>
      <c r="F68" s="59"/>
      <c r="G68" s="83" t="s">
        <v>84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60" t="s">
        <v>57</v>
      </c>
      <c r="AA68" s="60"/>
      <c r="AB68" s="60"/>
      <c r="AC68" s="60"/>
      <c r="AD68" s="60"/>
      <c r="AE68" s="60" t="s">
        <v>66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58"/>
      <c r="AP68" s="58"/>
      <c r="AQ68" s="58"/>
      <c r="AR68" s="58"/>
      <c r="AS68" s="58"/>
      <c r="AT68" s="58"/>
      <c r="AU68" s="58"/>
      <c r="AV68" s="58"/>
      <c r="AW68" s="58">
        <f>190000-50000</f>
        <v>140000</v>
      </c>
      <c r="AX68" s="58"/>
      <c r="AY68" s="58"/>
      <c r="AZ68" s="58"/>
      <c r="BA68" s="58"/>
      <c r="BB68" s="58"/>
      <c r="BC68" s="58"/>
      <c r="BD68" s="58"/>
      <c r="BE68" s="58">
        <f>AO68+AW68</f>
        <v>140000</v>
      </c>
      <c r="BF68" s="58"/>
      <c r="BG68" s="58"/>
      <c r="BH68" s="58"/>
      <c r="BI68" s="58"/>
      <c r="BJ68" s="58"/>
      <c r="BK68" s="58"/>
      <c r="BL68" s="58"/>
    </row>
    <row r="69" spans="1:64" ht="23.25" customHeight="1" x14ac:dyDescent="0.2">
      <c r="A69" s="64"/>
      <c r="B69" s="64"/>
      <c r="C69" s="64"/>
      <c r="D69" s="64"/>
      <c r="E69" s="64"/>
      <c r="F69" s="64"/>
      <c r="G69" s="65" t="s">
        <v>59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73"/>
      <c r="AA69" s="73"/>
      <c r="AB69" s="73"/>
      <c r="AC69" s="73"/>
      <c r="AD69" s="73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77"/>
      <c r="AP69" s="77"/>
      <c r="AQ69" s="77"/>
      <c r="AR69" s="77"/>
      <c r="AS69" s="77"/>
      <c r="AT69" s="77"/>
      <c r="AU69" s="77"/>
      <c r="AV69" s="77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42.75" customHeight="1" x14ac:dyDescent="0.2">
      <c r="A70" s="59"/>
      <c r="B70" s="59"/>
      <c r="C70" s="59"/>
      <c r="D70" s="59"/>
      <c r="E70" s="59"/>
      <c r="F70" s="59"/>
      <c r="G70" s="55" t="s">
        <v>83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0" t="s">
        <v>58</v>
      </c>
      <c r="AA70" s="60"/>
      <c r="AB70" s="60"/>
      <c r="AC70" s="60"/>
      <c r="AD70" s="60"/>
      <c r="AE70" s="70" t="s">
        <v>80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58"/>
      <c r="AP70" s="58"/>
      <c r="AQ70" s="58"/>
      <c r="AR70" s="58"/>
      <c r="AS70" s="58"/>
      <c r="AT70" s="58"/>
      <c r="AU70" s="58"/>
      <c r="AV70" s="58"/>
      <c r="AW70" s="79">
        <f>3</f>
        <v>3</v>
      </c>
      <c r="AX70" s="80"/>
      <c r="AY70" s="80"/>
      <c r="AZ70" s="80"/>
      <c r="BA70" s="80"/>
      <c r="BB70" s="80"/>
      <c r="BC70" s="80"/>
      <c r="BD70" s="81"/>
      <c r="BE70" s="82">
        <f>AO70+AW70</f>
        <v>3</v>
      </c>
      <c r="BF70" s="82"/>
      <c r="BG70" s="82"/>
      <c r="BH70" s="82"/>
      <c r="BI70" s="82"/>
      <c r="BJ70" s="82"/>
      <c r="BK70" s="82"/>
      <c r="BL70" s="82"/>
    </row>
    <row r="71" spans="1:64" ht="20.25" customHeight="1" x14ac:dyDescent="0.2">
      <c r="A71" s="64"/>
      <c r="B71" s="64"/>
      <c r="C71" s="64"/>
      <c r="D71" s="64"/>
      <c r="E71" s="64"/>
      <c r="F71" s="64"/>
      <c r="G71" s="65" t="s">
        <v>60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73"/>
      <c r="AA71" s="73"/>
      <c r="AB71" s="73"/>
      <c r="AC71" s="73"/>
      <c r="AD71" s="73"/>
      <c r="AE71" s="74"/>
      <c r="AF71" s="75"/>
      <c r="AG71" s="75"/>
      <c r="AH71" s="75"/>
      <c r="AI71" s="75"/>
      <c r="AJ71" s="75"/>
      <c r="AK71" s="75"/>
      <c r="AL71" s="75"/>
      <c r="AM71" s="75"/>
      <c r="AN71" s="76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ht="23.25" customHeight="1" x14ac:dyDescent="0.2">
      <c r="A72" s="59"/>
      <c r="B72" s="59"/>
      <c r="C72" s="59"/>
      <c r="D72" s="59"/>
      <c r="E72" s="59"/>
      <c r="F72" s="59"/>
      <c r="G72" s="55" t="s">
        <v>82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60" t="s">
        <v>57</v>
      </c>
      <c r="AA72" s="60"/>
      <c r="AB72" s="60"/>
      <c r="AC72" s="60"/>
      <c r="AD72" s="60"/>
      <c r="AE72" s="61" t="s">
        <v>67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58"/>
      <c r="AP72" s="58"/>
      <c r="AQ72" s="58"/>
      <c r="AR72" s="58"/>
      <c r="AS72" s="58"/>
      <c r="AT72" s="58"/>
      <c r="AU72" s="58"/>
      <c r="AV72" s="58"/>
      <c r="AW72" s="58">
        <f>AW68/AW70</f>
        <v>46666.666666666664</v>
      </c>
      <c r="AX72" s="58"/>
      <c r="AY72" s="58"/>
      <c r="AZ72" s="58"/>
      <c r="BA72" s="58"/>
      <c r="BB72" s="58"/>
      <c r="BC72" s="58"/>
      <c r="BD72" s="58"/>
      <c r="BE72" s="58">
        <f>AO72+AW72</f>
        <v>46666.666666666664</v>
      </c>
      <c r="BF72" s="58"/>
      <c r="BG72" s="58"/>
      <c r="BH72" s="58"/>
      <c r="BI72" s="58"/>
      <c r="BJ72" s="58"/>
      <c r="BK72" s="58"/>
      <c r="BL72" s="58"/>
    </row>
    <row r="74" spans="1:64" ht="27" customHeight="1" x14ac:dyDescent="0.2">
      <c r="A74" s="85" t="s">
        <v>20</v>
      </c>
      <c r="B74" s="85"/>
      <c r="C74" s="85"/>
      <c r="D74" s="85"/>
      <c r="E74" s="85"/>
      <c r="F74" s="85"/>
      <c r="G74" s="85" t="s">
        <v>36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 t="s">
        <v>2</v>
      </c>
      <c r="AA74" s="85"/>
      <c r="AB74" s="85"/>
      <c r="AC74" s="85"/>
      <c r="AD74" s="85"/>
      <c r="AE74" s="85" t="s">
        <v>1</v>
      </c>
      <c r="AF74" s="85"/>
      <c r="AG74" s="85"/>
      <c r="AH74" s="85"/>
      <c r="AI74" s="85"/>
      <c r="AJ74" s="85"/>
      <c r="AK74" s="85"/>
      <c r="AL74" s="85"/>
      <c r="AM74" s="85"/>
      <c r="AN74" s="85"/>
      <c r="AO74" s="85" t="s">
        <v>21</v>
      </c>
      <c r="AP74" s="85"/>
      <c r="AQ74" s="85"/>
      <c r="AR74" s="85"/>
      <c r="AS74" s="85"/>
      <c r="AT74" s="85"/>
      <c r="AU74" s="85"/>
      <c r="AV74" s="85"/>
      <c r="AW74" s="85" t="s">
        <v>22</v>
      </c>
      <c r="AX74" s="85"/>
      <c r="AY74" s="85"/>
      <c r="AZ74" s="85"/>
      <c r="BA74" s="85"/>
      <c r="BB74" s="85"/>
      <c r="BC74" s="85"/>
      <c r="BD74" s="85"/>
      <c r="BE74" s="85" t="s">
        <v>19</v>
      </c>
      <c r="BF74" s="85"/>
      <c r="BG74" s="85"/>
      <c r="BH74" s="85"/>
      <c r="BI74" s="85"/>
      <c r="BJ74" s="85"/>
      <c r="BK74" s="85"/>
      <c r="BL74" s="85"/>
    </row>
    <row r="75" spans="1:64" ht="18.95" customHeight="1" x14ac:dyDescent="0.2">
      <c r="A75" s="85">
        <v>1</v>
      </c>
      <c r="B75" s="85"/>
      <c r="C75" s="85"/>
      <c r="D75" s="85"/>
      <c r="E75" s="85"/>
      <c r="F75" s="85"/>
      <c r="G75" s="85">
        <v>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>
        <v>3</v>
      </c>
      <c r="AA75" s="85"/>
      <c r="AB75" s="85"/>
      <c r="AC75" s="85"/>
      <c r="AD75" s="85"/>
      <c r="AE75" s="85">
        <v>4</v>
      </c>
      <c r="AF75" s="85"/>
      <c r="AG75" s="85"/>
      <c r="AH75" s="85"/>
      <c r="AI75" s="85"/>
      <c r="AJ75" s="85"/>
      <c r="AK75" s="85"/>
      <c r="AL75" s="85"/>
      <c r="AM75" s="85"/>
      <c r="AN75" s="85"/>
      <c r="AO75" s="85">
        <v>5</v>
      </c>
      <c r="AP75" s="85"/>
      <c r="AQ75" s="85"/>
      <c r="AR75" s="85"/>
      <c r="AS75" s="85"/>
      <c r="AT75" s="85"/>
      <c r="AU75" s="85"/>
      <c r="AV75" s="85"/>
      <c r="AW75" s="85">
        <v>6</v>
      </c>
      <c r="AX75" s="85"/>
      <c r="AY75" s="85"/>
      <c r="AZ75" s="85"/>
      <c r="BA75" s="85"/>
      <c r="BB75" s="85"/>
      <c r="BC75" s="85"/>
      <c r="BD75" s="85"/>
      <c r="BE75" s="85">
        <v>7</v>
      </c>
      <c r="BF75" s="85"/>
      <c r="BG75" s="85"/>
      <c r="BH75" s="85"/>
      <c r="BI75" s="85"/>
      <c r="BJ75" s="85"/>
      <c r="BK75" s="85"/>
      <c r="BL75" s="85"/>
    </row>
    <row r="76" spans="1:64" ht="18.95" customHeight="1" x14ac:dyDescent="0.2">
      <c r="A76" s="85"/>
      <c r="B76" s="85"/>
      <c r="C76" s="85"/>
      <c r="D76" s="85"/>
      <c r="E76" s="85"/>
      <c r="F76" s="85"/>
      <c r="G76" s="101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64" ht="18.95" customHeight="1" x14ac:dyDescent="0.2">
      <c r="A77" s="64">
        <v>0</v>
      </c>
      <c r="B77" s="64"/>
      <c r="C77" s="64"/>
      <c r="D77" s="64"/>
      <c r="E77" s="64"/>
      <c r="F77" s="64"/>
      <c r="G77" s="87" t="s">
        <v>56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73"/>
      <c r="AA77" s="73"/>
      <c r="AB77" s="73"/>
      <c r="AC77" s="73"/>
      <c r="AD77" s="73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8" spans="1:64" ht="33.75" customHeight="1" x14ac:dyDescent="0.2">
      <c r="A78" s="59"/>
      <c r="B78" s="59"/>
      <c r="C78" s="59"/>
      <c r="D78" s="59"/>
      <c r="E78" s="59"/>
      <c r="F78" s="59"/>
      <c r="G78" s="83" t="s">
        <v>88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60" t="s">
        <v>57</v>
      </c>
      <c r="AA78" s="60"/>
      <c r="AB78" s="60"/>
      <c r="AC78" s="60"/>
      <c r="AD78" s="60"/>
      <c r="AE78" s="60" t="s">
        <v>66</v>
      </c>
      <c r="AF78" s="84"/>
      <c r="AG78" s="84"/>
      <c r="AH78" s="84"/>
      <c r="AI78" s="84"/>
      <c r="AJ78" s="84"/>
      <c r="AK78" s="84"/>
      <c r="AL78" s="84"/>
      <c r="AM78" s="84"/>
      <c r="AN78" s="84"/>
      <c r="AO78" s="58"/>
      <c r="AP78" s="58"/>
      <c r="AQ78" s="58"/>
      <c r="AR78" s="58"/>
      <c r="AS78" s="58"/>
      <c r="AT78" s="58"/>
      <c r="AU78" s="58"/>
      <c r="AV78" s="58"/>
      <c r="AW78" s="58">
        <v>50000</v>
      </c>
      <c r="AX78" s="58"/>
      <c r="AY78" s="58"/>
      <c r="AZ78" s="58"/>
      <c r="BA78" s="58"/>
      <c r="BB78" s="58"/>
      <c r="BC78" s="58"/>
      <c r="BD78" s="58"/>
      <c r="BE78" s="58">
        <f>AO78+AW78</f>
        <v>50000</v>
      </c>
      <c r="BF78" s="58"/>
      <c r="BG78" s="58"/>
      <c r="BH78" s="58"/>
      <c r="BI78" s="58"/>
      <c r="BJ78" s="58"/>
      <c r="BK78" s="58"/>
      <c r="BL78" s="58"/>
    </row>
    <row r="79" spans="1:64" ht="18.95" customHeight="1" x14ac:dyDescent="0.2">
      <c r="A79" s="64"/>
      <c r="B79" s="64"/>
      <c r="C79" s="64"/>
      <c r="D79" s="64"/>
      <c r="E79" s="64"/>
      <c r="F79" s="64"/>
      <c r="G79" s="87" t="s">
        <v>59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73"/>
      <c r="AA79" s="73"/>
      <c r="AB79" s="73"/>
      <c r="AC79" s="73"/>
      <c r="AD79" s="73"/>
      <c r="AE79" s="60"/>
      <c r="AF79" s="84"/>
      <c r="AG79" s="84"/>
      <c r="AH79" s="84"/>
      <c r="AI79" s="84"/>
      <c r="AJ79" s="84"/>
      <c r="AK79" s="84"/>
      <c r="AL79" s="84"/>
      <c r="AM79" s="84"/>
      <c r="AN79" s="84"/>
      <c r="AO79" s="77"/>
      <c r="AP79" s="77"/>
      <c r="AQ79" s="77"/>
      <c r="AR79" s="77"/>
      <c r="AS79" s="77"/>
      <c r="AT79" s="77"/>
      <c r="AU79" s="77"/>
      <c r="AV79" s="77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spans="1:64" ht="36" customHeight="1" x14ac:dyDescent="0.2">
      <c r="A80" s="59"/>
      <c r="B80" s="59"/>
      <c r="C80" s="59"/>
      <c r="D80" s="59"/>
      <c r="E80" s="59"/>
      <c r="F80" s="59"/>
      <c r="G80" s="83" t="s">
        <v>83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60" t="s">
        <v>58</v>
      </c>
      <c r="AA80" s="60"/>
      <c r="AB80" s="60"/>
      <c r="AC80" s="60"/>
      <c r="AD80" s="60"/>
      <c r="AE80" s="152" t="s">
        <v>80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58"/>
      <c r="AP80" s="58"/>
      <c r="AQ80" s="58"/>
      <c r="AR80" s="58"/>
      <c r="AS80" s="58"/>
      <c r="AT80" s="58"/>
      <c r="AU80" s="58"/>
      <c r="AV80" s="58"/>
      <c r="AW80" s="82">
        <v>1</v>
      </c>
      <c r="AX80" s="82"/>
      <c r="AY80" s="82"/>
      <c r="AZ80" s="82"/>
      <c r="BA80" s="82"/>
      <c r="BB80" s="82"/>
      <c r="BC80" s="82"/>
      <c r="BD80" s="82"/>
      <c r="BE80" s="82">
        <f>AO80+AW80</f>
        <v>1</v>
      </c>
      <c r="BF80" s="82"/>
      <c r="BG80" s="82"/>
      <c r="BH80" s="82"/>
      <c r="BI80" s="82"/>
      <c r="BJ80" s="82"/>
      <c r="BK80" s="82"/>
      <c r="BL80" s="82"/>
    </row>
    <row r="81" spans="1:64" ht="18.95" customHeight="1" x14ac:dyDescent="0.2">
      <c r="A81" s="64"/>
      <c r="B81" s="64"/>
      <c r="C81" s="64"/>
      <c r="D81" s="64"/>
      <c r="E81" s="64"/>
      <c r="F81" s="64"/>
      <c r="G81" s="87" t="s">
        <v>60</v>
      </c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73"/>
      <c r="AA81" s="73"/>
      <c r="AB81" s="73"/>
      <c r="AC81" s="73"/>
      <c r="AD81" s="73"/>
      <c r="AE81" s="73"/>
      <c r="AF81" s="154"/>
      <c r="AG81" s="154"/>
      <c r="AH81" s="154"/>
      <c r="AI81" s="154"/>
      <c r="AJ81" s="154"/>
      <c r="AK81" s="154"/>
      <c r="AL81" s="154"/>
      <c r="AM81" s="154"/>
      <c r="AN81" s="154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</row>
    <row r="82" spans="1:64" ht="18.95" customHeight="1" x14ac:dyDescent="0.2">
      <c r="A82" s="59"/>
      <c r="B82" s="59"/>
      <c r="C82" s="59"/>
      <c r="D82" s="59"/>
      <c r="E82" s="59"/>
      <c r="F82" s="59"/>
      <c r="G82" s="83" t="s">
        <v>82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60" t="s">
        <v>57</v>
      </c>
      <c r="AA82" s="60"/>
      <c r="AB82" s="60"/>
      <c r="AC82" s="60"/>
      <c r="AD82" s="60"/>
      <c r="AE82" s="60" t="s">
        <v>67</v>
      </c>
      <c r="AF82" s="84"/>
      <c r="AG82" s="84"/>
      <c r="AH82" s="84"/>
      <c r="AI82" s="84"/>
      <c r="AJ82" s="84"/>
      <c r="AK82" s="84"/>
      <c r="AL82" s="84"/>
      <c r="AM82" s="84"/>
      <c r="AN82" s="84"/>
      <c r="AO82" s="58"/>
      <c r="AP82" s="58"/>
      <c r="AQ82" s="58"/>
      <c r="AR82" s="58"/>
      <c r="AS82" s="58"/>
      <c r="AT82" s="58"/>
      <c r="AU82" s="58"/>
      <c r="AV82" s="58"/>
      <c r="AW82" s="58">
        <f>AW78/AW80</f>
        <v>50000</v>
      </c>
      <c r="AX82" s="58"/>
      <c r="AY82" s="58"/>
      <c r="AZ82" s="58"/>
      <c r="BA82" s="58"/>
      <c r="BB82" s="58"/>
      <c r="BC82" s="58"/>
      <c r="BD82" s="58"/>
      <c r="BE82" s="58">
        <f>AO82+AW82</f>
        <v>50000</v>
      </c>
      <c r="BF82" s="58"/>
      <c r="BG82" s="58"/>
      <c r="BH82" s="58"/>
      <c r="BI82" s="58"/>
      <c r="BJ82" s="58"/>
      <c r="BK82" s="58"/>
      <c r="BL82" s="58"/>
    </row>
    <row r="83" spans="1:64" ht="18.95" customHeight="1" x14ac:dyDescent="0.2">
      <c r="A83" s="2"/>
      <c r="B83" s="2"/>
      <c r="C83" s="2"/>
      <c r="D83" s="2"/>
      <c r="E83" s="2"/>
      <c r="F83" s="2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8"/>
      <c r="AA83" s="48"/>
      <c r="AB83" s="48"/>
      <c r="AC83" s="48"/>
      <c r="AD83" s="48"/>
      <c r="AE83" s="48"/>
      <c r="AF83" s="49"/>
      <c r="AG83" s="49"/>
      <c r="AH83" s="49"/>
      <c r="AI83" s="49"/>
      <c r="AJ83" s="49"/>
      <c r="AK83" s="49"/>
      <c r="AL83" s="49"/>
      <c r="AM83" s="49"/>
      <c r="AN83" s="49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31.5" customHeight="1" x14ac:dyDescent="0.2">
      <c r="A84" s="85" t="s">
        <v>20</v>
      </c>
      <c r="B84" s="85"/>
      <c r="C84" s="85"/>
      <c r="D84" s="85"/>
      <c r="E84" s="85"/>
      <c r="F84" s="85"/>
      <c r="G84" s="85" t="s">
        <v>36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 t="s">
        <v>2</v>
      </c>
      <c r="AA84" s="85"/>
      <c r="AB84" s="85"/>
      <c r="AC84" s="85"/>
      <c r="AD84" s="85"/>
      <c r="AE84" s="85" t="s">
        <v>1</v>
      </c>
      <c r="AF84" s="85"/>
      <c r="AG84" s="85"/>
      <c r="AH84" s="85"/>
      <c r="AI84" s="85"/>
      <c r="AJ84" s="85"/>
      <c r="AK84" s="85"/>
      <c r="AL84" s="85"/>
      <c r="AM84" s="85"/>
      <c r="AN84" s="85"/>
      <c r="AO84" s="85" t="s">
        <v>21</v>
      </c>
      <c r="AP84" s="85"/>
      <c r="AQ84" s="85"/>
      <c r="AR84" s="85"/>
      <c r="AS84" s="85"/>
      <c r="AT84" s="85"/>
      <c r="AU84" s="85"/>
      <c r="AV84" s="85"/>
      <c r="AW84" s="85" t="s">
        <v>22</v>
      </c>
      <c r="AX84" s="85"/>
      <c r="AY84" s="85"/>
      <c r="AZ84" s="85"/>
      <c r="BA84" s="85"/>
      <c r="BB84" s="85"/>
      <c r="BC84" s="85"/>
      <c r="BD84" s="85"/>
      <c r="BE84" s="85" t="s">
        <v>19</v>
      </c>
      <c r="BF84" s="85"/>
      <c r="BG84" s="85"/>
      <c r="BH84" s="85"/>
      <c r="BI84" s="85"/>
      <c r="BJ84" s="85"/>
      <c r="BK84" s="85"/>
      <c r="BL84" s="85"/>
    </row>
    <row r="85" spans="1:64" ht="18.95" customHeight="1" x14ac:dyDescent="0.2">
      <c r="A85" s="85">
        <v>1</v>
      </c>
      <c r="B85" s="85"/>
      <c r="C85" s="85"/>
      <c r="D85" s="85"/>
      <c r="E85" s="85"/>
      <c r="F85" s="85"/>
      <c r="G85" s="85">
        <v>2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>
        <v>3</v>
      </c>
      <c r="AA85" s="85"/>
      <c r="AB85" s="85"/>
      <c r="AC85" s="85"/>
      <c r="AD85" s="85"/>
      <c r="AE85" s="85">
        <v>4</v>
      </c>
      <c r="AF85" s="85"/>
      <c r="AG85" s="85"/>
      <c r="AH85" s="85"/>
      <c r="AI85" s="85"/>
      <c r="AJ85" s="85"/>
      <c r="AK85" s="85"/>
      <c r="AL85" s="85"/>
      <c r="AM85" s="85"/>
      <c r="AN85" s="85"/>
      <c r="AO85" s="85">
        <v>5</v>
      </c>
      <c r="AP85" s="85"/>
      <c r="AQ85" s="85"/>
      <c r="AR85" s="85"/>
      <c r="AS85" s="85"/>
      <c r="AT85" s="85"/>
      <c r="AU85" s="85"/>
      <c r="AV85" s="85"/>
      <c r="AW85" s="85">
        <v>6</v>
      </c>
      <c r="AX85" s="85"/>
      <c r="AY85" s="85"/>
      <c r="AZ85" s="85"/>
      <c r="BA85" s="85"/>
      <c r="BB85" s="85"/>
      <c r="BC85" s="85"/>
      <c r="BD85" s="85"/>
      <c r="BE85" s="85">
        <v>7</v>
      </c>
      <c r="BF85" s="85"/>
      <c r="BG85" s="85"/>
      <c r="BH85" s="85"/>
      <c r="BI85" s="85"/>
      <c r="BJ85" s="85"/>
      <c r="BK85" s="85"/>
      <c r="BL85" s="85"/>
    </row>
    <row r="86" spans="1:64" ht="18.95" customHeight="1" x14ac:dyDescent="0.2">
      <c r="A86" s="85"/>
      <c r="B86" s="85"/>
      <c r="C86" s="85"/>
      <c r="D86" s="85"/>
      <c r="E86" s="85"/>
      <c r="F86" s="85"/>
      <c r="G86" s="101" t="s">
        <v>101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</row>
    <row r="87" spans="1:64" ht="18.95" customHeight="1" x14ac:dyDescent="0.2">
      <c r="A87" s="86">
        <v>0</v>
      </c>
      <c r="B87" s="86"/>
      <c r="C87" s="86"/>
      <c r="D87" s="86"/>
      <c r="E87" s="86"/>
      <c r="F87" s="86"/>
      <c r="G87" s="87" t="s">
        <v>56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73"/>
      <c r="AA87" s="73"/>
      <c r="AB87" s="73"/>
      <c r="AC87" s="73"/>
      <c r="AD87" s="73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</row>
    <row r="88" spans="1:64" ht="18.95" customHeight="1" x14ac:dyDescent="0.2">
      <c r="A88" s="85">
        <v>0</v>
      </c>
      <c r="B88" s="85"/>
      <c r="C88" s="85"/>
      <c r="D88" s="85"/>
      <c r="E88" s="85"/>
      <c r="F88" s="85"/>
      <c r="G88" s="83" t="s">
        <v>95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60" t="s">
        <v>57</v>
      </c>
      <c r="AA88" s="60"/>
      <c r="AB88" s="60"/>
      <c r="AC88" s="60"/>
      <c r="AD88" s="60"/>
      <c r="AE88" s="60" t="s">
        <v>66</v>
      </c>
      <c r="AF88" s="84"/>
      <c r="AG88" s="84"/>
      <c r="AH88" s="84"/>
      <c r="AI88" s="84"/>
      <c r="AJ88" s="84"/>
      <c r="AK88" s="84"/>
      <c r="AL88" s="84"/>
      <c r="AM88" s="84"/>
      <c r="AN88" s="84"/>
      <c r="AO88" s="58"/>
      <c r="AP88" s="58"/>
      <c r="AQ88" s="58"/>
      <c r="AR88" s="58"/>
      <c r="AS88" s="58"/>
      <c r="AT88" s="58"/>
      <c r="AU88" s="58"/>
      <c r="AV88" s="58"/>
      <c r="AW88" s="58">
        <f>AW89+AW90+AW91</f>
        <v>980522</v>
      </c>
      <c r="AX88" s="58"/>
      <c r="AY88" s="58"/>
      <c r="AZ88" s="58"/>
      <c r="BA88" s="58"/>
      <c r="BB88" s="58"/>
      <c r="BC88" s="58"/>
      <c r="BD88" s="58"/>
      <c r="BE88" s="58">
        <f>AO88+AW88</f>
        <v>980522</v>
      </c>
      <c r="BF88" s="58"/>
      <c r="BG88" s="58"/>
      <c r="BH88" s="58"/>
      <c r="BI88" s="58"/>
      <c r="BJ88" s="58"/>
      <c r="BK88" s="58"/>
      <c r="BL88" s="58"/>
    </row>
    <row r="89" spans="1:64" ht="68.25" customHeight="1" x14ac:dyDescent="0.2">
      <c r="A89" s="85"/>
      <c r="B89" s="85"/>
      <c r="C89" s="85"/>
      <c r="D89" s="85"/>
      <c r="E89" s="85"/>
      <c r="F89" s="85"/>
      <c r="G89" s="54" t="s">
        <v>102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60" t="s">
        <v>57</v>
      </c>
      <c r="AA89" s="60"/>
      <c r="AB89" s="60"/>
      <c r="AC89" s="60"/>
      <c r="AD89" s="60"/>
      <c r="AE89" s="60" t="s">
        <v>66</v>
      </c>
      <c r="AF89" s="84"/>
      <c r="AG89" s="84"/>
      <c r="AH89" s="84"/>
      <c r="AI89" s="84"/>
      <c r="AJ89" s="84"/>
      <c r="AK89" s="84"/>
      <c r="AL89" s="84"/>
      <c r="AM89" s="84"/>
      <c r="AN89" s="84"/>
      <c r="AO89" s="58"/>
      <c r="AP89" s="58"/>
      <c r="AQ89" s="58"/>
      <c r="AR89" s="58"/>
      <c r="AS89" s="58"/>
      <c r="AT89" s="58"/>
      <c r="AU89" s="58"/>
      <c r="AV89" s="58"/>
      <c r="AW89" s="58">
        <v>257020</v>
      </c>
      <c r="AX89" s="58"/>
      <c r="AY89" s="58"/>
      <c r="AZ89" s="58"/>
      <c r="BA89" s="58"/>
      <c r="BB89" s="58"/>
      <c r="BC89" s="58"/>
      <c r="BD89" s="58"/>
      <c r="BE89" s="58">
        <f>AO89+AW89</f>
        <v>257020</v>
      </c>
      <c r="BF89" s="58"/>
      <c r="BG89" s="58"/>
      <c r="BH89" s="58"/>
      <c r="BI89" s="58"/>
      <c r="BJ89" s="58"/>
      <c r="BK89" s="58"/>
      <c r="BL89" s="58"/>
    </row>
    <row r="90" spans="1:64" ht="78.75" customHeight="1" x14ac:dyDescent="0.2">
      <c r="A90" s="85"/>
      <c r="B90" s="85"/>
      <c r="C90" s="85"/>
      <c r="D90" s="85"/>
      <c r="E90" s="85"/>
      <c r="F90" s="85"/>
      <c r="G90" s="54" t="s">
        <v>103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60" t="s">
        <v>57</v>
      </c>
      <c r="AA90" s="60"/>
      <c r="AB90" s="60"/>
      <c r="AC90" s="60"/>
      <c r="AD90" s="60"/>
      <c r="AE90" s="60" t="s">
        <v>66</v>
      </c>
      <c r="AF90" s="84"/>
      <c r="AG90" s="84"/>
      <c r="AH90" s="84"/>
      <c r="AI90" s="84"/>
      <c r="AJ90" s="84"/>
      <c r="AK90" s="84"/>
      <c r="AL90" s="84"/>
      <c r="AM90" s="84"/>
      <c r="AN90" s="84"/>
      <c r="AO90" s="58"/>
      <c r="AP90" s="58"/>
      <c r="AQ90" s="58"/>
      <c r="AR90" s="58"/>
      <c r="AS90" s="58"/>
      <c r="AT90" s="58"/>
      <c r="AU90" s="58"/>
      <c r="AV90" s="58"/>
      <c r="AW90" s="58">
        <v>224762</v>
      </c>
      <c r="AX90" s="58"/>
      <c r="AY90" s="58"/>
      <c r="AZ90" s="58"/>
      <c r="BA90" s="58"/>
      <c r="BB90" s="58"/>
      <c r="BC90" s="58"/>
      <c r="BD90" s="58"/>
      <c r="BE90" s="58">
        <f>AO90+AW90</f>
        <v>224762</v>
      </c>
      <c r="BF90" s="58"/>
      <c r="BG90" s="58"/>
      <c r="BH90" s="58"/>
      <c r="BI90" s="58"/>
      <c r="BJ90" s="58"/>
      <c r="BK90" s="58"/>
      <c r="BL90" s="58"/>
    </row>
    <row r="91" spans="1:64" ht="66.75" customHeight="1" x14ac:dyDescent="0.2">
      <c r="A91" s="85"/>
      <c r="B91" s="85"/>
      <c r="C91" s="85"/>
      <c r="D91" s="85"/>
      <c r="E91" s="85"/>
      <c r="F91" s="85"/>
      <c r="G91" s="54" t="s">
        <v>104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60" t="s">
        <v>57</v>
      </c>
      <c r="AA91" s="60"/>
      <c r="AB91" s="60"/>
      <c r="AC91" s="60"/>
      <c r="AD91" s="60"/>
      <c r="AE91" s="60" t="s">
        <v>66</v>
      </c>
      <c r="AF91" s="84"/>
      <c r="AG91" s="84"/>
      <c r="AH91" s="84"/>
      <c r="AI91" s="84"/>
      <c r="AJ91" s="84"/>
      <c r="AK91" s="84"/>
      <c r="AL91" s="84"/>
      <c r="AM91" s="84"/>
      <c r="AN91" s="84"/>
      <c r="AO91" s="58"/>
      <c r="AP91" s="58"/>
      <c r="AQ91" s="58"/>
      <c r="AR91" s="58"/>
      <c r="AS91" s="58"/>
      <c r="AT91" s="58"/>
      <c r="AU91" s="58"/>
      <c r="AV91" s="58"/>
      <c r="AW91" s="58">
        <v>498740</v>
      </c>
      <c r="AX91" s="58"/>
      <c r="AY91" s="58"/>
      <c r="AZ91" s="58"/>
      <c r="BA91" s="58"/>
      <c r="BB91" s="58"/>
      <c r="BC91" s="58"/>
      <c r="BD91" s="58"/>
      <c r="BE91" s="58">
        <f>AO91+AW91</f>
        <v>498740</v>
      </c>
      <c r="BF91" s="58"/>
      <c r="BG91" s="58"/>
      <c r="BH91" s="58"/>
      <c r="BI91" s="58"/>
      <c r="BJ91" s="58"/>
      <c r="BK91" s="58"/>
      <c r="BL91" s="58"/>
    </row>
    <row r="92" spans="1:64" ht="18.95" customHeight="1" x14ac:dyDescent="0.2">
      <c r="A92" s="86">
        <v>0</v>
      </c>
      <c r="B92" s="86"/>
      <c r="C92" s="86"/>
      <c r="D92" s="86"/>
      <c r="E92" s="86"/>
      <c r="F92" s="86"/>
      <c r="G92" s="87" t="s">
        <v>59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73"/>
      <c r="AA92" s="73"/>
      <c r="AB92" s="73"/>
      <c r="AC92" s="73"/>
      <c r="AD92" s="73"/>
      <c r="AE92" s="73"/>
      <c r="AF92" s="154"/>
      <c r="AG92" s="154"/>
      <c r="AH92" s="154"/>
      <c r="AI92" s="154"/>
      <c r="AJ92" s="154"/>
      <c r="AK92" s="154"/>
      <c r="AL92" s="154"/>
      <c r="AM92" s="154"/>
      <c r="AN92" s="154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</row>
    <row r="93" spans="1:64" ht="36.75" customHeight="1" x14ac:dyDescent="0.2">
      <c r="A93" s="85"/>
      <c r="B93" s="85"/>
      <c r="C93" s="85"/>
      <c r="D93" s="85"/>
      <c r="E93" s="85"/>
      <c r="F93" s="85"/>
      <c r="G93" s="54" t="s">
        <v>96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60" t="s">
        <v>58</v>
      </c>
      <c r="AA93" s="60"/>
      <c r="AB93" s="60"/>
      <c r="AC93" s="60"/>
      <c r="AD93" s="60"/>
      <c r="AE93" s="60" t="s">
        <v>80</v>
      </c>
      <c r="AF93" s="84"/>
      <c r="AG93" s="84"/>
      <c r="AH93" s="84"/>
      <c r="AI93" s="84"/>
      <c r="AJ93" s="84"/>
      <c r="AK93" s="84"/>
      <c r="AL93" s="84"/>
      <c r="AM93" s="84"/>
      <c r="AN93" s="84"/>
      <c r="AO93" s="58"/>
      <c r="AP93" s="58"/>
      <c r="AQ93" s="58"/>
      <c r="AR93" s="58"/>
      <c r="AS93" s="58"/>
      <c r="AT93" s="58"/>
      <c r="AU93" s="58"/>
      <c r="AV93" s="58"/>
      <c r="AW93" s="82">
        <v>3</v>
      </c>
      <c r="AX93" s="82"/>
      <c r="AY93" s="82"/>
      <c r="AZ93" s="82"/>
      <c r="BA93" s="82"/>
      <c r="BB93" s="82"/>
      <c r="BC93" s="82"/>
      <c r="BD93" s="82"/>
      <c r="BE93" s="82">
        <f>AO93+AW93</f>
        <v>3</v>
      </c>
      <c r="BF93" s="82"/>
      <c r="BG93" s="82"/>
      <c r="BH93" s="82"/>
      <c r="BI93" s="82"/>
      <c r="BJ93" s="82"/>
      <c r="BK93" s="82"/>
      <c r="BL93" s="82"/>
    </row>
    <row r="94" spans="1:64" ht="18.95" customHeight="1" x14ac:dyDescent="0.2">
      <c r="A94" s="86">
        <v>0</v>
      </c>
      <c r="B94" s="86"/>
      <c r="C94" s="86"/>
      <c r="D94" s="86"/>
      <c r="E94" s="86"/>
      <c r="F94" s="86"/>
      <c r="G94" s="87" t="s">
        <v>60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73"/>
      <c r="AA94" s="73"/>
      <c r="AB94" s="73"/>
      <c r="AC94" s="73"/>
      <c r="AD94" s="73"/>
      <c r="AE94" s="73"/>
      <c r="AF94" s="154"/>
      <c r="AG94" s="154"/>
      <c r="AH94" s="154"/>
      <c r="AI94" s="154"/>
      <c r="AJ94" s="154"/>
      <c r="AK94" s="154"/>
      <c r="AL94" s="154"/>
      <c r="AM94" s="154"/>
      <c r="AN94" s="154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</row>
    <row r="95" spans="1:64" ht="37.5" customHeight="1" x14ac:dyDescent="0.2">
      <c r="A95" s="85"/>
      <c r="B95" s="85"/>
      <c r="C95" s="85"/>
      <c r="D95" s="85"/>
      <c r="E95" s="85"/>
      <c r="F95" s="85"/>
      <c r="G95" s="54" t="s">
        <v>97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60" t="s">
        <v>57</v>
      </c>
      <c r="AA95" s="60"/>
      <c r="AB95" s="60"/>
      <c r="AC95" s="60"/>
      <c r="AD95" s="60"/>
      <c r="AE95" s="60" t="s">
        <v>67</v>
      </c>
      <c r="AF95" s="84"/>
      <c r="AG95" s="84"/>
      <c r="AH95" s="84"/>
      <c r="AI95" s="84"/>
      <c r="AJ95" s="84"/>
      <c r="AK95" s="84"/>
      <c r="AL95" s="84"/>
      <c r="AM95" s="84"/>
      <c r="AN95" s="84"/>
      <c r="AO95" s="58"/>
      <c r="AP95" s="58"/>
      <c r="AQ95" s="58"/>
      <c r="AR95" s="58"/>
      <c r="AS95" s="58"/>
      <c r="AT95" s="58"/>
      <c r="AU95" s="58"/>
      <c r="AV95" s="58"/>
      <c r="AW95" s="58">
        <f>(AW89+AW90+AW91)/AW93</f>
        <v>326840.66666666669</v>
      </c>
      <c r="AX95" s="58"/>
      <c r="AY95" s="58"/>
      <c r="AZ95" s="58"/>
      <c r="BA95" s="58"/>
      <c r="BB95" s="58"/>
      <c r="BC95" s="58"/>
      <c r="BD95" s="58"/>
      <c r="BE95" s="58">
        <f>AO95+AW95</f>
        <v>326840.66666666669</v>
      </c>
      <c r="BF95" s="58"/>
      <c r="BG95" s="58"/>
      <c r="BH95" s="58"/>
      <c r="BI95" s="58"/>
      <c r="BJ95" s="58"/>
      <c r="BK95" s="58"/>
      <c r="BL95" s="58"/>
    </row>
    <row r="96" spans="1:64" ht="18.95" customHeight="1" x14ac:dyDescent="0.2">
      <c r="A96" s="86">
        <v>0</v>
      </c>
      <c r="B96" s="86"/>
      <c r="C96" s="86"/>
      <c r="D96" s="86"/>
      <c r="E96" s="86"/>
      <c r="F96" s="86"/>
      <c r="G96" s="87" t="s">
        <v>98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73"/>
      <c r="AA96" s="73"/>
      <c r="AB96" s="73"/>
      <c r="AC96" s="73"/>
      <c r="AD96" s="73"/>
      <c r="AE96" s="73"/>
      <c r="AF96" s="154"/>
      <c r="AG96" s="154"/>
      <c r="AH96" s="154"/>
      <c r="AI96" s="154"/>
      <c r="AJ96" s="154"/>
      <c r="AK96" s="154"/>
      <c r="AL96" s="154"/>
      <c r="AM96" s="154"/>
      <c r="AN96" s="154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</row>
    <row r="97" spans="1:64" ht="66.75" customHeight="1" x14ac:dyDescent="0.2">
      <c r="A97" s="85"/>
      <c r="B97" s="85"/>
      <c r="C97" s="85"/>
      <c r="D97" s="85"/>
      <c r="E97" s="85"/>
      <c r="F97" s="85"/>
      <c r="G97" s="54" t="s">
        <v>100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60" t="s">
        <v>99</v>
      </c>
      <c r="AA97" s="60"/>
      <c r="AB97" s="60"/>
      <c r="AC97" s="60"/>
      <c r="AD97" s="60"/>
      <c r="AE97" s="60" t="s">
        <v>67</v>
      </c>
      <c r="AF97" s="84"/>
      <c r="AG97" s="84"/>
      <c r="AH97" s="84"/>
      <c r="AI97" s="84"/>
      <c r="AJ97" s="84"/>
      <c r="AK97" s="84"/>
      <c r="AL97" s="84"/>
      <c r="AM97" s="84"/>
      <c r="AN97" s="84"/>
      <c r="AO97" s="58"/>
      <c r="AP97" s="58"/>
      <c r="AQ97" s="58"/>
      <c r="AR97" s="58"/>
      <c r="AS97" s="58"/>
      <c r="AT97" s="58"/>
      <c r="AU97" s="58"/>
      <c r="AV97" s="58"/>
      <c r="AW97" s="82">
        <f>AW93/3*100</f>
        <v>100</v>
      </c>
      <c r="AX97" s="82"/>
      <c r="AY97" s="82"/>
      <c r="AZ97" s="82"/>
      <c r="BA97" s="82"/>
      <c r="BB97" s="82"/>
      <c r="BC97" s="82"/>
      <c r="BD97" s="82"/>
      <c r="BE97" s="82">
        <f>AO97+AW97</f>
        <v>100</v>
      </c>
      <c r="BF97" s="82"/>
      <c r="BG97" s="82"/>
      <c r="BH97" s="82"/>
      <c r="BI97" s="82"/>
      <c r="BJ97" s="82"/>
      <c r="BK97" s="82"/>
      <c r="BL97" s="82"/>
    </row>
    <row r="102" spans="1:64" ht="32.25" customHeight="1" x14ac:dyDescent="0.25">
      <c r="A102" s="123" t="s">
        <v>81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45"/>
      <c r="AO102" s="118" t="s">
        <v>92</v>
      </c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</row>
    <row r="103" spans="1:64" ht="14.25" customHeight="1" x14ac:dyDescent="0.2">
      <c r="W103" s="110" t="s">
        <v>5</v>
      </c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O103" s="109" t="s">
        <v>43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</row>
    <row r="104" spans="1:64" ht="15.75" customHeight="1" x14ac:dyDescent="0.2">
      <c r="A104" s="108" t="s">
        <v>3</v>
      </c>
      <c r="B104" s="108"/>
      <c r="C104" s="108"/>
      <c r="D104" s="108"/>
      <c r="E104" s="108"/>
      <c r="F104" s="108"/>
    </row>
    <row r="105" spans="1:64" ht="18.75" customHeight="1" x14ac:dyDescent="0.2">
      <c r="A105" s="111" t="s">
        <v>62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</row>
    <row r="106" spans="1:64" ht="15" x14ac:dyDescent="0.25">
      <c r="A106" s="112" t="s">
        <v>39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</row>
    <row r="107" spans="1:64" ht="10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64" ht="20.25" customHeight="1" x14ac:dyDescent="0.25">
      <c r="A108" s="116" t="s">
        <v>63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5"/>
      <c r="AO108" s="118" t="s">
        <v>69</v>
      </c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</row>
    <row r="109" spans="1:64" ht="16.5" customHeight="1" x14ac:dyDescent="0.2">
      <c r="W109" s="110" t="s">
        <v>5</v>
      </c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O109" s="109" t="s">
        <v>43</v>
      </c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</row>
    <row r="110" spans="1:64" ht="18.75" customHeight="1" x14ac:dyDescent="0.25">
      <c r="A110" s="114">
        <f>AO7</f>
        <v>44404</v>
      </c>
      <c r="B110" s="115"/>
      <c r="C110" s="115"/>
      <c r="D110" s="115"/>
      <c r="E110" s="115"/>
      <c r="F110" s="115"/>
      <c r="G110" s="115"/>
      <c r="H110" s="115"/>
    </row>
    <row r="111" spans="1:64" ht="15.75" customHeight="1" x14ac:dyDescent="0.2">
      <c r="A111" s="113" t="s">
        <v>37</v>
      </c>
      <c r="B111" s="113"/>
      <c r="C111" s="113"/>
      <c r="D111" s="113"/>
      <c r="E111" s="113"/>
      <c r="F111" s="113"/>
      <c r="G111" s="113"/>
      <c r="H111" s="113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64" ht="18" customHeight="1" x14ac:dyDescent="0.2">
      <c r="A112" s="1" t="s">
        <v>38</v>
      </c>
    </row>
    <row r="116" spans="42:42" x14ac:dyDescent="0.2">
      <c r="AP116" s="1" t="s">
        <v>61</v>
      </c>
    </row>
  </sheetData>
  <mergeCells count="360">
    <mergeCell ref="BE96:BL96"/>
    <mergeCell ref="A96:F96"/>
    <mergeCell ref="G96:Y96"/>
    <mergeCell ref="Z96:AD96"/>
    <mergeCell ref="AE96:AN96"/>
    <mergeCell ref="AO96:AV96"/>
    <mergeCell ref="BE97:BL97"/>
    <mergeCell ref="A91:F91"/>
    <mergeCell ref="G91:Y91"/>
    <mergeCell ref="Z91:AD91"/>
    <mergeCell ref="AE91:AN91"/>
    <mergeCell ref="AO91:AV91"/>
    <mergeCell ref="AW91:BD91"/>
    <mergeCell ref="BE91:BL91"/>
    <mergeCell ref="A97:F97"/>
    <mergeCell ref="G97:Y97"/>
    <mergeCell ref="AW96:BD96"/>
    <mergeCell ref="A95:F95"/>
    <mergeCell ref="G95:Y95"/>
    <mergeCell ref="Z95:AD95"/>
    <mergeCell ref="AE95:AN95"/>
    <mergeCell ref="AO95:AV95"/>
    <mergeCell ref="AW95:BD95"/>
    <mergeCell ref="Z97:AD97"/>
    <mergeCell ref="AE97:AN97"/>
    <mergeCell ref="AO97:AV97"/>
    <mergeCell ref="AW97:BD97"/>
    <mergeCell ref="BE92:BL92"/>
    <mergeCell ref="BE95:BL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A92:F92"/>
    <mergeCell ref="G92:Y92"/>
    <mergeCell ref="Z92:AD92"/>
    <mergeCell ref="AE92:AN92"/>
    <mergeCell ref="AO92:AV92"/>
    <mergeCell ref="AW92:BD92"/>
    <mergeCell ref="G93:Y93"/>
    <mergeCell ref="Z93:AD93"/>
    <mergeCell ref="AE93:AN93"/>
    <mergeCell ref="AO93:AV93"/>
    <mergeCell ref="AW93:BD93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Z89:AD89"/>
    <mergeCell ref="AE89:AN89"/>
    <mergeCell ref="AO89:AV89"/>
    <mergeCell ref="AW89:BD89"/>
    <mergeCell ref="BE88:BL88"/>
    <mergeCell ref="A88:F88"/>
    <mergeCell ref="G88:Y88"/>
    <mergeCell ref="Z88:AD88"/>
    <mergeCell ref="AE88:AN88"/>
    <mergeCell ref="AO88:AV88"/>
    <mergeCell ref="BE89:BL89"/>
    <mergeCell ref="G86:Y86"/>
    <mergeCell ref="Z86:AD86"/>
    <mergeCell ref="AE86:AN86"/>
    <mergeCell ref="AO86:AV86"/>
    <mergeCell ref="AW86:BD86"/>
    <mergeCell ref="BE84:BL84"/>
    <mergeCell ref="BE85:BL85"/>
    <mergeCell ref="AW88:BD88"/>
    <mergeCell ref="BE86:BL86"/>
    <mergeCell ref="A84:F84"/>
    <mergeCell ref="G84:Y84"/>
    <mergeCell ref="Z84:AD84"/>
    <mergeCell ref="AE84:AN84"/>
    <mergeCell ref="AO84:AV84"/>
    <mergeCell ref="AW84:BD84"/>
    <mergeCell ref="A85:F85"/>
    <mergeCell ref="G85:Y85"/>
    <mergeCell ref="Z85:AD85"/>
    <mergeCell ref="AE85:AN85"/>
    <mergeCell ref="AO85:AV85"/>
    <mergeCell ref="AW85:BD85"/>
    <mergeCell ref="AO81:AV81"/>
    <mergeCell ref="AW81:BD81"/>
    <mergeCell ref="BE81:BL81"/>
    <mergeCell ref="BE82:BL82"/>
    <mergeCell ref="G76:AV76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B16:L16"/>
    <mergeCell ref="N14:AS14"/>
    <mergeCell ref="N20:Y20"/>
    <mergeCell ref="AA20:AI20"/>
    <mergeCell ref="B19:L19"/>
    <mergeCell ref="AW75:BD75"/>
    <mergeCell ref="A41:F41"/>
    <mergeCell ref="G41:BL41"/>
    <mergeCell ref="A50:C50"/>
    <mergeCell ref="D50:AB50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S50:AZ50"/>
    <mergeCell ref="AK20:BC20"/>
    <mergeCell ref="AC45:AJ46"/>
    <mergeCell ref="AK47:AR47"/>
    <mergeCell ref="A57:C57"/>
    <mergeCell ref="AR57:AY57"/>
    <mergeCell ref="A58:C58"/>
    <mergeCell ref="AB58:AI58"/>
    <mergeCell ref="AJ58:AQ58"/>
    <mergeCell ref="AR58:AY58"/>
    <mergeCell ref="AC50:AJ50"/>
    <mergeCell ref="AK50:AR50"/>
    <mergeCell ref="G39:BL39"/>
    <mergeCell ref="A25:BL25"/>
    <mergeCell ref="A26:BL26"/>
    <mergeCell ref="G38:BL38"/>
    <mergeCell ref="A28:BL28"/>
    <mergeCell ref="G29:BL29"/>
    <mergeCell ref="A29:F29"/>
    <mergeCell ref="A34:BL34"/>
    <mergeCell ref="A30:F30"/>
    <mergeCell ref="AC47:AJ47"/>
    <mergeCell ref="A45:C46"/>
    <mergeCell ref="D47:AB47"/>
    <mergeCell ref="BE20:BL20"/>
    <mergeCell ref="AO1:BL1"/>
    <mergeCell ref="AO2:BL2"/>
    <mergeCell ref="AO6:BF6"/>
    <mergeCell ref="AO4:BL4"/>
    <mergeCell ref="AO5:BL5"/>
    <mergeCell ref="N13:AS13"/>
    <mergeCell ref="AO3:BL3"/>
    <mergeCell ref="A10:BL10"/>
    <mergeCell ref="A11:BL11"/>
    <mergeCell ref="B17:L17"/>
    <mergeCell ref="AU14:BB14"/>
    <mergeCell ref="AO7:AU7"/>
    <mergeCell ref="AW7:BF7"/>
    <mergeCell ref="N16:AS16"/>
    <mergeCell ref="N17:AS17"/>
    <mergeCell ref="AU17:BB17"/>
    <mergeCell ref="B13:L13"/>
    <mergeCell ref="B14:L14"/>
    <mergeCell ref="B20:L20"/>
    <mergeCell ref="N19:Y19"/>
    <mergeCell ref="AA19:AI19"/>
    <mergeCell ref="BE19:BL19"/>
    <mergeCell ref="AK19:BC19"/>
    <mergeCell ref="G37:BL37"/>
    <mergeCell ref="A38:F38"/>
    <mergeCell ref="A43:AZ43"/>
    <mergeCell ref="AS22:BC22"/>
    <mergeCell ref="BD22:BL22"/>
    <mergeCell ref="T23:W23"/>
    <mergeCell ref="U22:AD22"/>
    <mergeCell ref="A102:V102"/>
    <mergeCell ref="W102:AM102"/>
    <mergeCell ref="AO102:BG102"/>
    <mergeCell ref="G30:BL30"/>
    <mergeCell ref="A33:BL33"/>
    <mergeCell ref="D58:AA58"/>
    <mergeCell ref="A31:F31"/>
    <mergeCell ref="G31:BL31"/>
    <mergeCell ref="AE22:AR22"/>
    <mergeCell ref="I23:S23"/>
    <mergeCell ref="AW77:BD77"/>
    <mergeCell ref="BE77:BL77"/>
    <mergeCell ref="A76:F76"/>
    <mergeCell ref="AW76:BD76"/>
    <mergeCell ref="Z78:AD78"/>
    <mergeCell ref="AE78:AN78"/>
    <mergeCell ref="AO78:AV78"/>
    <mergeCell ref="A111:H111"/>
    <mergeCell ref="A110:H110"/>
    <mergeCell ref="A108:V108"/>
    <mergeCell ref="W108:AM108"/>
    <mergeCell ref="AO108:BG108"/>
    <mergeCell ref="G62:Y62"/>
    <mergeCell ref="A61:BL61"/>
    <mergeCell ref="AC48:AJ48"/>
    <mergeCell ref="AK48:AR48"/>
    <mergeCell ref="AO103:BG103"/>
    <mergeCell ref="AW78:BD78"/>
    <mergeCell ref="BE76:BL76"/>
    <mergeCell ref="A77:F77"/>
    <mergeCell ref="G77:Y77"/>
    <mergeCell ref="Z77:AD77"/>
    <mergeCell ref="AE77:AN77"/>
    <mergeCell ref="AO77:AV77"/>
    <mergeCell ref="BE78:BL78"/>
    <mergeCell ref="A79:F79"/>
    <mergeCell ref="G79:Y79"/>
    <mergeCell ref="Z79:AD79"/>
    <mergeCell ref="AE79:AN79"/>
    <mergeCell ref="AO79:AV79"/>
    <mergeCell ref="AW79:BD79"/>
    <mergeCell ref="A104:F104"/>
    <mergeCell ref="AO109:BG109"/>
    <mergeCell ref="W109:AM109"/>
    <mergeCell ref="W103:AM103"/>
    <mergeCell ref="A105:V105"/>
    <mergeCell ref="BE65:BL65"/>
    <mergeCell ref="A66:F66"/>
    <mergeCell ref="A106:V106"/>
    <mergeCell ref="AS47:AZ47"/>
    <mergeCell ref="AJ57:AQ57"/>
    <mergeCell ref="D57:AA57"/>
    <mergeCell ref="AB57:AI57"/>
    <mergeCell ref="BE79:BL79"/>
    <mergeCell ref="A78:F78"/>
    <mergeCell ref="G78:Y78"/>
    <mergeCell ref="A80:F80"/>
    <mergeCell ref="G80:Y80"/>
    <mergeCell ref="Z80:AD80"/>
    <mergeCell ref="AE80:AN80"/>
    <mergeCell ref="AO80:AV80"/>
    <mergeCell ref="AW80:BD80"/>
    <mergeCell ref="G81:Y81"/>
    <mergeCell ref="Z81:AD81"/>
    <mergeCell ref="AE81:AN81"/>
    <mergeCell ref="AU13:BB13"/>
    <mergeCell ref="AU16:BB16"/>
    <mergeCell ref="A53:BL53"/>
    <mergeCell ref="D51:AB51"/>
    <mergeCell ref="AC51:AJ51"/>
    <mergeCell ref="A23:H23"/>
    <mergeCell ref="AK45:AR46"/>
    <mergeCell ref="A22:T22"/>
    <mergeCell ref="G66:Y66"/>
    <mergeCell ref="Z66:AD66"/>
    <mergeCell ref="AE66:AN66"/>
    <mergeCell ref="A47:C47"/>
    <mergeCell ref="AS45:AZ46"/>
    <mergeCell ref="D45:AB46"/>
    <mergeCell ref="AJ59:AQ59"/>
    <mergeCell ref="AR55:AY56"/>
    <mergeCell ref="A55:C56"/>
    <mergeCell ref="D55:AA56"/>
    <mergeCell ref="BE62:BL62"/>
    <mergeCell ref="A62:F62"/>
    <mergeCell ref="Z62:AD62"/>
    <mergeCell ref="A39:F39"/>
    <mergeCell ref="A36:BL36"/>
    <mergeCell ref="A37:F37"/>
    <mergeCell ref="AE64:AN64"/>
    <mergeCell ref="AO64:AV64"/>
    <mergeCell ref="AW64:BD64"/>
    <mergeCell ref="AK51:AR51"/>
    <mergeCell ref="AJ55:AQ56"/>
    <mergeCell ref="AB55:AI56"/>
    <mergeCell ref="A59:C59"/>
    <mergeCell ref="D59:AA59"/>
    <mergeCell ref="AO62:AV62"/>
    <mergeCell ref="AW62:BD62"/>
    <mergeCell ref="AE62:AN62"/>
    <mergeCell ref="AR59:AY59"/>
    <mergeCell ref="AR54:AY54"/>
    <mergeCell ref="AO66:AV66"/>
    <mergeCell ref="AW66:BD66"/>
    <mergeCell ref="AO67:AV67"/>
    <mergeCell ref="AW67:BD67"/>
    <mergeCell ref="BE66:BL66"/>
    <mergeCell ref="BE67:BL67"/>
    <mergeCell ref="BE68:BL68"/>
    <mergeCell ref="A51:C51"/>
    <mergeCell ref="AB59:AI59"/>
    <mergeCell ref="A67:F67"/>
    <mergeCell ref="G67:Y67"/>
    <mergeCell ref="Z67:AD67"/>
    <mergeCell ref="AE67:AN67"/>
    <mergeCell ref="BE64:BL64"/>
    <mergeCell ref="A65:F65"/>
    <mergeCell ref="G65:Y65"/>
    <mergeCell ref="Z65:AD65"/>
    <mergeCell ref="AE65:AN65"/>
    <mergeCell ref="AO65:AV65"/>
    <mergeCell ref="AS51:AZ51"/>
    <mergeCell ref="AW65:BD65"/>
    <mergeCell ref="A64:F64"/>
    <mergeCell ref="G64:Y64"/>
    <mergeCell ref="Z64:AD64"/>
    <mergeCell ref="BE69:BL69"/>
    <mergeCell ref="AO70:AV70"/>
    <mergeCell ref="AW70:BD70"/>
    <mergeCell ref="BE71:BL71"/>
    <mergeCell ref="BE70:BL70"/>
    <mergeCell ref="A68:F68"/>
    <mergeCell ref="A69:F69"/>
    <mergeCell ref="G69:Y69"/>
    <mergeCell ref="Z69:AD69"/>
    <mergeCell ref="AE69:AN69"/>
    <mergeCell ref="AW68:BD68"/>
    <mergeCell ref="G68:Y68"/>
    <mergeCell ref="Z68:AD68"/>
    <mergeCell ref="AE68:AN68"/>
    <mergeCell ref="AO68:AV68"/>
    <mergeCell ref="A70:F70"/>
    <mergeCell ref="G70:Y70"/>
    <mergeCell ref="Z70:AD70"/>
    <mergeCell ref="AE70:AN70"/>
    <mergeCell ref="Z71:AD71"/>
    <mergeCell ref="AE71:AN71"/>
    <mergeCell ref="AO71:AV71"/>
    <mergeCell ref="AW71:BD71"/>
    <mergeCell ref="AO69:AV69"/>
    <mergeCell ref="AW69:BD69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49:C49"/>
    <mergeCell ref="A40:F40"/>
    <mergeCell ref="G40:BL40"/>
    <mergeCell ref="D49:AB49"/>
    <mergeCell ref="AC49:AJ49"/>
    <mergeCell ref="AK49:AR49"/>
    <mergeCell ref="AS49:AZ49"/>
    <mergeCell ref="AS48:AZ48"/>
    <mergeCell ref="A48:C48"/>
    <mergeCell ref="D48:AB48"/>
    <mergeCell ref="AS44:AZ44"/>
  </mergeCells>
  <phoneticPr fontId="0" type="noConversion"/>
  <conditionalFormatting sqref="A64:F72 A74:F97">
    <cfRule type="cellIs" dxfId="6" priority="23" stopIfTrue="1" operator="equal">
      <formula>0</formula>
    </cfRule>
  </conditionalFormatting>
  <conditionalFormatting sqref="G96:L96 G94:L94 H92:L92 G71:L71 G67:L67 G64:G72 G39:G41 G81:L81 G77:L77 G74:G76 G78:G80 G87:L88 G82:G97">
    <cfRule type="cellIs" dxfId="5" priority="25" stopIfTrue="1" operator="equal">
      <formula>#REF!</formula>
    </cfRule>
  </conditionalFormatting>
  <conditionalFormatting sqref="D51:I51">
    <cfRule type="cellIs" dxfId="4" priority="27" stopIfTrue="1" operator="equal">
      <formula>#REF!</formula>
    </cfRule>
  </conditionalFormatting>
  <conditionalFormatting sqref="D48:D50">
    <cfRule type="cellIs" dxfId="3" priority="38" stopIfTrue="1" operator="equal">
      <formula>#REF!</formula>
    </cfRule>
  </conditionalFormatting>
  <conditionalFormatting sqref="G69:L69">
    <cfRule type="cellIs" dxfId="2" priority="7" stopIfTrue="1" operator="equal">
      <formula>$G68</formula>
    </cfRule>
  </conditionalFormatting>
  <conditionalFormatting sqref="G79:L79">
    <cfRule type="cellIs" dxfId="1" priority="4" stopIfTrue="1" operator="equal">
      <formula>$G78</formula>
    </cfRule>
  </conditionalFormatting>
  <conditionalFormatting sqref="G95">
    <cfRule type="cellIs" dxfId="0" priority="57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70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1417691</vt:lpstr>
      <vt:lpstr>'1417691'!Область_друку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2021-07-28T05:38:51Z</cp:lastPrinted>
  <dcterms:created xsi:type="dcterms:W3CDTF">2016-08-15T09:54:21Z</dcterms:created>
  <dcterms:modified xsi:type="dcterms:W3CDTF">2021-07-28T06:40:29Z</dcterms:modified>
</cp:coreProperties>
</file>