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'КПК1210160'!$A$1:$BM$87</definedName>
  </definedNames>
  <calcPr fullCalcOnLoad="1"/>
</workbook>
</file>

<file path=xl/sharedStrings.xml><?xml version="1.0" encoding="utf-8"?>
<sst xmlns="http://schemas.openxmlformats.org/spreadsheetml/2006/main" count="127" uniqueCount="95">
  <si>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</si>
  <si>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</si>
  <si>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</si>
  <si>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</si>
  <si>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</si>
  <si>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</si>
  <si>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</si>
  <si>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</si>
  <si>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</si>
  <si>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</si>
  <si>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</si>
  <si>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</si>
  <si>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</si>
  <si>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</si>
  <si>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</si>
  <si>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</si>
  <si>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</si>
  <si>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</si>
  <si>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</si>
  <si>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</si>
  <si>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</si>
  <si>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</si>
  <si>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</si>
  <si>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</si>
  <si>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</si>
  <si>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</si>
  <si>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</si>
  <si>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</si>
  <si>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</si>
  <si>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</si>
  <si>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</si>
  <si>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</si>
  <si>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</si>
  <si>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</si>
  <si>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</si>
  <si>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</si>
  <si>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</si>
  <si>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</si>
  <si>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</si>
  <si>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</si>
  <si>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</si>
  <si>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</si>
  <si>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</si>
  <si>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</si>
  <si>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</si>
  <si>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</si>
  <si>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</si>
  <si>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</si>
  <si>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</si>
  <si>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</si>
  <si>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</si>
  <si>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УСЬОГО</t>
  </si>
  <si>
    <t>Програма цифрового розвитку на 2021-2025 роки</t>
  </si>
  <si>
    <t>затрат</t>
  </si>
  <si>
    <t>кількість штатних одиниць</t>
  </si>
  <si>
    <t>од.</t>
  </si>
  <si>
    <t>грн.</t>
  </si>
  <si>
    <t>обсяг видатків на придбання комп`ютерної техніки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</si>
  <si>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</si>
  <si>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</si>
  <si>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</si>
  <si>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</si>
  <si>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</si>
  <si>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</si>
  <si>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</si>
  <si>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</si>
  <si>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</si>
  <si>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</si>
  <si>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</si>
  <si>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</si>
  <si>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</si>
  <si>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</si>
  <si>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</si>
  <si>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</si>
  <si>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</si>
  <si>
    <t>Завдання 1. Забезпечення виконання наданих законодавством повноважень</t>
  </si>
  <si>
    <t>штатний розпис</t>
  </si>
  <si>
    <t>кількість комп'ютерної техніки, що планується придбати</t>
  </si>
  <si>
    <t>кошторис</t>
  </si>
  <si>
    <t>гривень</t>
  </si>
  <si>
    <t>розрахунково</t>
  </si>
  <si>
    <t>середні витрати на придбання 1 од. комп`ютерної техніки</t>
  </si>
  <si>
    <t>Управління житлової політики і майна Хмельницької міської ради</t>
  </si>
  <si>
    <t>якості</t>
  </si>
  <si>
    <t>відс.</t>
  </si>
  <si>
    <t>динаміка розглянутих звернень відповідно до попереднього року</t>
  </si>
  <si>
    <t xml:space="preserve">Заступник директора департаменту інфраструктури міста - начальник управління житлової політики і майна
 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</si>
  <si>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рішення виконавчого комітету Хмельницької міської ради від 25.11.2020 № 910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діяльнісь", Програма цифрового розвитку на 2021-2025 роки, рішення другої сесії Хмельницької міської ради від 23.12.2020 № 14 «Про бюджет Хмельницької міської територіальної громади на 2021 рік»</t>
  </si>
  <si>
    <t>Н. ВІТКОВСЬКА</t>
  </si>
  <si>
    <t>С. ЯМЧУК</t>
  </si>
  <si>
    <t>обсяг видатків на забезпечення виконання наданих законодавством повноважень самостійними підрозділами</t>
  </si>
  <si>
    <t>Керівництво і управління у відповідній сфері Хмельницької міської територіальної громади та самостійних підрозділах Хмельницької міської ради</t>
  </si>
  <si>
    <t>Здійснення наданих законодавством повноважень у відповідній сфері Хмельницької міської територіальної громади та самостійних підрозділах Хмельницької міської ради</t>
  </si>
  <si>
    <t xml:space="preserve"> 26 січня 2021</t>
  </si>
  <si>
    <t>Наказ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</si>
</sst>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 quotePrefix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view="pageBreakPreview" zoomScaleSheetLayoutView="100" zoomScalePageLayoutView="0" workbookViewId="0" topLeftCell="A5">
      <selection activeCell="Q85" sqref="Q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22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131" t="s">
        <v>94</v>
      </c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</row>
    <row r="4" spans="41:64" ht="31.5" customHeight="1">
      <c r="AO4" s="97" t="s">
        <v>82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10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41:58" ht="12.75" customHeight="1">
      <c r="AO7" s="130" t="s">
        <v>93</v>
      </c>
      <c r="AP7" s="130"/>
      <c r="AQ7" s="130"/>
      <c r="AR7" s="130"/>
      <c r="AS7" s="130"/>
      <c r="AT7" s="130"/>
      <c r="AU7" s="130"/>
      <c r="AV7" s="1" t="s">
        <v>49</v>
      </c>
      <c r="AW7" s="72">
        <v>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29"/>
      <c r="AP8" s="29"/>
      <c r="AQ8" s="29"/>
      <c r="AR8" s="29"/>
      <c r="AS8" s="29"/>
      <c r="AT8" s="29"/>
      <c r="AU8" s="29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64" ht="15.75" customHeight="1">
      <c r="A10" s="75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69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8.75" customHeight="1">
      <c r="A13" s="18" t="s">
        <v>39</v>
      </c>
      <c r="B13" s="59" t="s">
        <v>65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0"/>
      <c r="N13" s="73" t="s">
        <v>82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1"/>
      <c r="AU13" s="59">
        <v>26381695</v>
      </c>
      <c r="AV13" s="60"/>
      <c r="AW13" s="60"/>
      <c r="AX13" s="60"/>
      <c r="AY13" s="60"/>
      <c r="AZ13" s="60"/>
      <c r="BA13" s="60"/>
      <c r="BB13" s="60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4" customHeight="1">
      <c r="A14" s="26"/>
      <c r="B14" s="68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48"/>
      <c r="N14" s="74" t="s">
        <v>48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48"/>
      <c r="AU14" s="68" t="s">
        <v>41</v>
      </c>
      <c r="AV14" s="68"/>
      <c r="AW14" s="68"/>
      <c r="AX14" s="68"/>
      <c r="AY14" s="68"/>
      <c r="AZ14" s="68"/>
      <c r="BA14" s="68"/>
      <c r="BB14" s="68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57:64" ht="12.75">
      <c r="BE15" s="22"/>
      <c r="BF15" s="22"/>
      <c r="BG15" s="22"/>
      <c r="BH15" s="22"/>
      <c r="BI15" s="22"/>
      <c r="BJ15" s="22"/>
      <c r="BK15" s="22"/>
      <c r="BL15" s="22"/>
    </row>
    <row r="16" spans="1:75" ht="18.75" customHeight="1">
      <c r="A16" s="28" t="s">
        <v>4</v>
      </c>
      <c r="B16" s="59" t="s">
        <v>72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1"/>
      <c r="N16" s="73" t="s">
        <v>82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1"/>
      <c r="AU16" s="59">
        <v>26381695</v>
      </c>
      <c r="AV16" s="60"/>
      <c r="AW16" s="60"/>
      <c r="AX16" s="60"/>
      <c r="AY16" s="60"/>
      <c r="AZ16" s="60"/>
      <c r="BA16" s="60"/>
      <c r="BB16" s="60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23"/>
      <c r="BN16" s="23"/>
      <c r="BO16" s="23"/>
      <c r="BP16" s="19"/>
      <c r="BQ16" s="19"/>
      <c r="BR16" s="19"/>
      <c r="BS16" s="19"/>
      <c r="BT16" s="19"/>
      <c r="BU16" s="19"/>
      <c r="BV16" s="19"/>
      <c r="BW16" s="19"/>
    </row>
    <row r="17" spans="1:75" ht="24" customHeight="1">
      <c r="A17" s="25"/>
      <c r="B17" s="68" t="s">
        <v>42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48"/>
      <c r="N17" s="74" t="s">
        <v>47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48"/>
      <c r="AU17" s="68" t="s">
        <v>41</v>
      </c>
      <c r="AV17" s="68"/>
      <c r="AW17" s="68"/>
      <c r="AX17" s="68"/>
      <c r="AY17" s="68"/>
      <c r="AZ17" s="68"/>
      <c r="BA17" s="68"/>
      <c r="BB17" s="68"/>
      <c r="BC17" s="21"/>
      <c r="BD17" s="21"/>
      <c r="BE17" s="21"/>
      <c r="BF17" s="21"/>
      <c r="BG17" s="21"/>
      <c r="BH17" s="21"/>
      <c r="BI17" s="21"/>
      <c r="BJ17" s="21"/>
      <c r="BK17" s="24"/>
      <c r="BL17" s="21"/>
      <c r="BM17" s="23"/>
      <c r="BN17" s="23"/>
      <c r="BO17" s="23"/>
      <c r="BP17" s="21"/>
      <c r="BQ17" s="21"/>
      <c r="BR17" s="21"/>
      <c r="BS17" s="21"/>
      <c r="BT17" s="21"/>
      <c r="BU17" s="21"/>
      <c r="BV17" s="21"/>
      <c r="BW17" s="21"/>
    </row>
    <row r="18" ht="12.75"/>
    <row r="19" spans="1:79" ht="47.25" customHeight="1">
      <c r="A19" s="18" t="s">
        <v>40</v>
      </c>
      <c r="B19" s="59" t="s">
        <v>70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33"/>
      <c r="N19" s="59" t="s">
        <v>73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32"/>
      <c r="AA19" s="59" t="s">
        <v>74</v>
      </c>
      <c r="AB19" s="60"/>
      <c r="AC19" s="60"/>
      <c r="AD19" s="60"/>
      <c r="AE19" s="60"/>
      <c r="AF19" s="60"/>
      <c r="AG19" s="60"/>
      <c r="AH19" s="60"/>
      <c r="AI19" s="60"/>
      <c r="AJ19" s="32"/>
      <c r="AK19" s="60" t="s">
        <v>71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32"/>
      <c r="BE19" s="59" t="s">
        <v>68</v>
      </c>
      <c r="BF19" s="60"/>
      <c r="BG19" s="60"/>
      <c r="BH19" s="60"/>
      <c r="BI19" s="60"/>
      <c r="BJ19" s="60"/>
      <c r="BK19" s="60"/>
      <c r="BL19" s="60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</row>
    <row r="20" spans="2:79" ht="25.5" customHeight="1">
      <c r="B20" s="68" t="s">
        <v>42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49"/>
      <c r="N20" s="68" t="s">
        <v>43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50"/>
      <c r="AA20" s="76" t="s">
        <v>44</v>
      </c>
      <c r="AB20" s="76"/>
      <c r="AC20" s="76"/>
      <c r="AD20" s="76"/>
      <c r="AE20" s="76"/>
      <c r="AF20" s="76"/>
      <c r="AG20" s="76"/>
      <c r="AH20" s="76"/>
      <c r="AI20" s="76"/>
      <c r="AJ20" s="50"/>
      <c r="AK20" s="67" t="s">
        <v>45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0"/>
      <c r="BE20" s="68" t="s">
        <v>46</v>
      </c>
      <c r="BF20" s="68"/>
      <c r="BG20" s="68"/>
      <c r="BH20" s="68"/>
      <c r="BI20" s="68"/>
      <c r="BJ20" s="68"/>
      <c r="BK20" s="68"/>
      <c r="BL20" s="68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11" t="s">
        <v>36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99">
        <f>AS22+I23</f>
        <v>7253195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37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f>AC46</f>
        <v>7217195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61" t="s">
        <v>13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12</v>
      </c>
      <c r="B23" s="61"/>
      <c r="C23" s="61"/>
      <c r="D23" s="61"/>
      <c r="E23" s="61"/>
      <c r="F23" s="61"/>
      <c r="G23" s="61"/>
      <c r="H23" s="61"/>
      <c r="I23" s="99">
        <f>AK46</f>
        <v>36000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61" t="s">
        <v>14</v>
      </c>
      <c r="U23" s="61"/>
      <c r="V23" s="61"/>
      <c r="W23" s="61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93" t="s">
        <v>24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78.75" customHeight="1">
      <c r="A26" s="101" t="s">
        <v>87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61" t="s">
        <v>23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18</v>
      </c>
      <c r="B29" s="70"/>
      <c r="C29" s="70"/>
      <c r="D29" s="70"/>
      <c r="E29" s="70"/>
      <c r="F29" s="70"/>
      <c r="G29" s="89" t="s">
        <v>27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64" ht="15.75">
      <c r="A30" s="70">
        <v>1</v>
      </c>
      <c r="B30" s="70"/>
      <c r="C30" s="70"/>
      <c r="D30" s="70"/>
      <c r="E30" s="70"/>
      <c r="F30" s="70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9.5" customHeight="1">
      <c r="A31" s="70">
        <v>1</v>
      </c>
      <c r="B31" s="70"/>
      <c r="C31" s="70"/>
      <c r="D31" s="70"/>
      <c r="E31" s="70"/>
      <c r="F31" s="70"/>
      <c r="G31" s="80" t="s">
        <v>92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35</v>
      </c>
    </row>
    <row r="32" spans="1:64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5.75" customHeight="1">
      <c r="A33" s="61" t="s">
        <v>25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64" ht="15.75" customHeight="1">
      <c r="A34" s="102" t="s">
        <v>91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>
      <c r="A36" s="61" t="s">
        <v>26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64" ht="21.75" customHeight="1">
      <c r="A37" s="70" t="s">
        <v>18</v>
      </c>
      <c r="B37" s="70"/>
      <c r="C37" s="70"/>
      <c r="D37" s="70"/>
      <c r="E37" s="70"/>
      <c r="F37" s="70"/>
      <c r="G37" s="89" t="s">
        <v>15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64" ht="15.75">
      <c r="A38" s="70">
        <v>1</v>
      </c>
      <c r="B38" s="70"/>
      <c r="C38" s="70"/>
      <c r="D38" s="70"/>
      <c r="E38" s="70"/>
      <c r="F38" s="70"/>
      <c r="G38" s="89">
        <v>2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8.75" customHeight="1">
      <c r="A39" s="70">
        <v>1</v>
      </c>
      <c r="B39" s="70"/>
      <c r="C39" s="70"/>
      <c r="D39" s="70"/>
      <c r="E39" s="70"/>
      <c r="F39" s="70"/>
      <c r="G39" s="77" t="s">
        <v>75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  <c r="CA39" s="1" t="s">
        <v>6</v>
      </c>
    </row>
    <row r="40" spans="1:64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5.75" customHeight="1">
      <c r="A41" s="61" t="s">
        <v>28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9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92" t="s">
        <v>79</v>
      </c>
      <c r="AT42" s="92"/>
      <c r="AU42" s="92"/>
      <c r="AV42" s="92"/>
      <c r="AW42" s="92"/>
      <c r="AX42" s="92"/>
      <c r="AY42" s="92"/>
      <c r="AZ42" s="92"/>
      <c r="BA42" s="35"/>
      <c r="BB42" s="35"/>
      <c r="BC42" s="35"/>
      <c r="BD42" s="35"/>
      <c r="BE42" s="35"/>
      <c r="BF42" s="35"/>
      <c r="BG42" s="35"/>
      <c r="BH42" s="35"/>
      <c r="BI42" s="13"/>
      <c r="BJ42" s="13"/>
      <c r="BK42" s="13"/>
      <c r="BL42" s="13"/>
    </row>
    <row r="43" spans="1:64" ht="15.75" customHeight="1">
      <c r="A43" s="70" t="s">
        <v>18</v>
      </c>
      <c r="B43" s="70"/>
      <c r="C43" s="70"/>
      <c r="D43" s="83" t="s">
        <v>16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70" t="s">
        <v>19</v>
      </c>
      <c r="AD43" s="70"/>
      <c r="AE43" s="70"/>
      <c r="AF43" s="70"/>
      <c r="AG43" s="70"/>
      <c r="AH43" s="70"/>
      <c r="AI43" s="70"/>
      <c r="AJ43" s="70"/>
      <c r="AK43" s="70" t="s">
        <v>20</v>
      </c>
      <c r="AL43" s="70"/>
      <c r="AM43" s="70"/>
      <c r="AN43" s="70"/>
      <c r="AO43" s="70"/>
      <c r="AP43" s="70"/>
      <c r="AQ43" s="70"/>
      <c r="AR43" s="70"/>
      <c r="AS43" s="70" t="s">
        <v>17</v>
      </c>
      <c r="AT43" s="70"/>
      <c r="AU43" s="70"/>
      <c r="AV43" s="70"/>
      <c r="AW43" s="70"/>
      <c r="AX43" s="70"/>
      <c r="AY43" s="70"/>
      <c r="AZ43" s="70"/>
      <c r="BA43" s="15"/>
      <c r="BB43" s="15"/>
      <c r="BC43" s="15"/>
      <c r="BD43" s="15"/>
      <c r="BE43" s="15"/>
      <c r="BF43" s="15"/>
      <c r="BG43" s="15"/>
      <c r="BH43" s="15"/>
      <c r="BI43" s="36"/>
      <c r="BJ43" s="36"/>
      <c r="BK43" s="36"/>
      <c r="BL43" s="36"/>
    </row>
    <row r="44" spans="1:64" ht="28.5" customHeight="1">
      <c r="A44" s="70"/>
      <c r="B44" s="70"/>
      <c r="C44" s="70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5"/>
      <c r="BB44" s="15"/>
      <c r="BC44" s="15"/>
      <c r="BD44" s="15"/>
      <c r="BE44" s="15"/>
      <c r="BF44" s="15"/>
      <c r="BG44" s="15"/>
      <c r="BH44" s="15"/>
      <c r="BI44" s="36"/>
      <c r="BJ44" s="36"/>
      <c r="BK44" s="36"/>
      <c r="BL44" s="36"/>
    </row>
    <row r="45" spans="1:64" ht="18" customHeight="1">
      <c r="A45" s="70">
        <v>1</v>
      </c>
      <c r="B45" s="70"/>
      <c r="C45" s="70"/>
      <c r="D45" s="89">
        <v>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0">
        <v>3</v>
      </c>
      <c r="AD45" s="70"/>
      <c r="AE45" s="70"/>
      <c r="AF45" s="70"/>
      <c r="AG45" s="70"/>
      <c r="AH45" s="70"/>
      <c r="AI45" s="70"/>
      <c r="AJ45" s="70"/>
      <c r="AK45" s="70">
        <v>4</v>
      </c>
      <c r="AL45" s="70"/>
      <c r="AM45" s="70"/>
      <c r="AN45" s="70"/>
      <c r="AO45" s="70"/>
      <c r="AP45" s="70"/>
      <c r="AQ45" s="70"/>
      <c r="AR45" s="70"/>
      <c r="AS45" s="70">
        <v>5</v>
      </c>
      <c r="AT45" s="70"/>
      <c r="AU45" s="70"/>
      <c r="AV45" s="70"/>
      <c r="AW45" s="70"/>
      <c r="AX45" s="70"/>
      <c r="AY45" s="70"/>
      <c r="AZ45" s="70"/>
      <c r="BA45" s="15"/>
      <c r="BB45" s="15"/>
      <c r="BC45" s="15"/>
      <c r="BD45" s="15"/>
      <c r="BE45" s="15"/>
      <c r="BF45" s="15"/>
      <c r="BG45" s="15"/>
      <c r="BH45" s="15"/>
      <c r="BI45" s="36"/>
      <c r="BJ45" s="36"/>
      <c r="BK45" s="36"/>
      <c r="BL45" s="36"/>
    </row>
    <row r="46" spans="1:79" ht="18" customHeight="1">
      <c r="A46" s="70">
        <v>1</v>
      </c>
      <c r="B46" s="70"/>
      <c r="C46" s="70"/>
      <c r="D46" s="77" t="s">
        <v>50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8">
        <f>AO61</f>
        <v>7217195</v>
      </c>
      <c r="AD46" s="58"/>
      <c r="AE46" s="58"/>
      <c r="AF46" s="58"/>
      <c r="AG46" s="58"/>
      <c r="AH46" s="58"/>
      <c r="AI46" s="58"/>
      <c r="AJ46" s="58"/>
      <c r="AK46" s="58">
        <f>AW62</f>
        <v>36000</v>
      </c>
      <c r="AL46" s="58"/>
      <c r="AM46" s="58"/>
      <c r="AN46" s="58"/>
      <c r="AO46" s="58"/>
      <c r="AP46" s="58"/>
      <c r="AQ46" s="58"/>
      <c r="AR46" s="58"/>
      <c r="AS46" s="58">
        <f>AC46+AK46</f>
        <v>7253195</v>
      </c>
      <c r="AT46" s="58"/>
      <c r="AU46" s="58"/>
      <c r="AV46" s="58"/>
      <c r="AW46" s="58"/>
      <c r="AX46" s="58"/>
      <c r="AY46" s="58"/>
      <c r="AZ46" s="58"/>
      <c r="BA46" s="38"/>
      <c r="BB46" s="38"/>
      <c r="BC46" s="38"/>
      <c r="BD46" s="38"/>
      <c r="BE46" s="38"/>
      <c r="BF46" s="38"/>
      <c r="BG46" s="38"/>
      <c r="BH46" s="38"/>
      <c r="BI46" s="36"/>
      <c r="BJ46" s="36"/>
      <c r="BK46" s="36"/>
      <c r="BL46" s="36"/>
      <c r="CA46" s="1" t="s">
        <v>7</v>
      </c>
    </row>
    <row r="47" spans="1:64" s="2" customFormat="1" ht="18" customHeight="1">
      <c r="A47" s="104"/>
      <c r="B47" s="104"/>
      <c r="C47" s="104"/>
      <c r="D47" s="112" t="s">
        <v>51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69">
        <f>AC46</f>
        <v>7217195</v>
      </c>
      <c r="AD47" s="69"/>
      <c r="AE47" s="69"/>
      <c r="AF47" s="69"/>
      <c r="AG47" s="69"/>
      <c r="AH47" s="69"/>
      <c r="AI47" s="69"/>
      <c r="AJ47" s="69"/>
      <c r="AK47" s="69">
        <f>AK46</f>
        <v>36000</v>
      </c>
      <c r="AL47" s="69"/>
      <c r="AM47" s="69"/>
      <c r="AN47" s="69"/>
      <c r="AO47" s="69"/>
      <c r="AP47" s="69"/>
      <c r="AQ47" s="69"/>
      <c r="AR47" s="69"/>
      <c r="AS47" s="69">
        <f>AC47+AK47</f>
        <v>7253195</v>
      </c>
      <c r="AT47" s="69"/>
      <c r="AU47" s="69"/>
      <c r="AV47" s="69"/>
      <c r="AW47" s="69"/>
      <c r="AX47" s="69"/>
      <c r="AY47" s="69"/>
      <c r="AZ47" s="69"/>
      <c r="BA47" s="39"/>
      <c r="BB47" s="39"/>
      <c r="BC47" s="39"/>
      <c r="BD47" s="39"/>
      <c r="BE47" s="39"/>
      <c r="BF47" s="39"/>
      <c r="BG47" s="39"/>
      <c r="BH47" s="39"/>
      <c r="BI47" s="37"/>
      <c r="BJ47" s="37"/>
      <c r="BK47" s="37"/>
      <c r="BL47" s="37"/>
    </row>
    <row r="48" spans="1:64" ht="15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64" ht="15.75" customHeight="1">
      <c r="A49" s="93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</row>
    <row r="50" spans="1:64" ht="1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92" t="s">
        <v>79</v>
      </c>
      <c r="AS50" s="92"/>
      <c r="AT50" s="92"/>
      <c r="AU50" s="92"/>
      <c r="AV50" s="92"/>
      <c r="AW50" s="92"/>
      <c r="AX50" s="92"/>
      <c r="AY50" s="92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15.75" customHeight="1">
      <c r="A51" s="70" t="s">
        <v>18</v>
      </c>
      <c r="B51" s="70"/>
      <c r="C51" s="70"/>
      <c r="D51" s="83" t="s">
        <v>21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70" t="s">
        <v>19</v>
      </c>
      <c r="AC51" s="70"/>
      <c r="AD51" s="70"/>
      <c r="AE51" s="70"/>
      <c r="AF51" s="70"/>
      <c r="AG51" s="70"/>
      <c r="AH51" s="70"/>
      <c r="AI51" s="70"/>
      <c r="AJ51" s="70" t="s">
        <v>20</v>
      </c>
      <c r="AK51" s="70"/>
      <c r="AL51" s="70"/>
      <c r="AM51" s="70"/>
      <c r="AN51" s="70"/>
      <c r="AO51" s="70"/>
      <c r="AP51" s="70"/>
      <c r="AQ51" s="70"/>
      <c r="AR51" s="70" t="s">
        <v>17</v>
      </c>
      <c r="AS51" s="70"/>
      <c r="AT51" s="70"/>
      <c r="AU51" s="70"/>
      <c r="AV51" s="70"/>
      <c r="AW51" s="70"/>
      <c r="AX51" s="70"/>
      <c r="AY51" s="70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64" ht="28.5" customHeight="1">
      <c r="A52" s="70"/>
      <c r="B52" s="70"/>
      <c r="C52" s="70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8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64" ht="18" customHeight="1">
      <c r="A53" s="70">
        <v>1</v>
      </c>
      <c r="B53" s="70"/>
      <c r="C53" s="70"/>
      <c r="D53" s="89">
        <v>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70">
        <v>3</v>
      </c>
      <c r="AC53" s="70"/>
      <c r="AD53" s="70"/>
      <c r="AE53" s="70"/>
      <c r="AF53" s="70"/>
      <c r="AG53" s="70"/>
      <c r="AH53" s="70"/>
      <c r="AI53" s="70"/>
      <c r="AJ53" s="70">
        <v>4</v>
      </c>
      <c r="AK53" s="70"/>
      <c r="AL53" s="70"/>
      <c r="AM53" s="70"/>
      <c r="AN53" s="70"/>
      <c r="AO53" s="70"/>
      <c r="AP53" s="70"/>
      <c r="AQ53" s="70"/>
      <c r="AR53" s="70">
        <v>5</v>
      </c>
      <c r="AS53" s="70"/>
      <c r="AT53" s="70"/>
      <c r="AU53" s="70"/>
      <c r="AV53" s="70"/>
      <c r="AW53" s="70"/>
      <c r="AX53" s="70"/>
      <c r="AY53" s="70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18" customHeight="1">
      <c r="A54" s="70">
        <v>1</v>
      </c>
      <c r="B54" s="70"/>
      <c r="C54" s="70"/>
      <c r="D54" s="80" t="s">
        <v>52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58">
        <v>0</v>
      </c>
      <c r="AC54" s="58"/>
      <c r="AD54" s="58"/>
      <c r="AE54" s="58"/>
      <c r="AF54" s="58"/>
      <c r="AG54" s="58"/>
      <c r="AH54" s="58"/>
      <c r="AI54" s="58"/>
      <c r="AJ54" s="58">
        <f>AK46</f>
        <v>36000</v>
      </c>
      <c r="AK54" s="58"/>
      <c r="AL54" s="58"/>
      <c r="AM54" s="58"/>
      <c r="AN54" s="58"/>
      <c r="AO54" s="58"/>
      <c r="AP54" s="58"/>
      <c r="AQ54" s="58"/>
      <c r="AR54" s="58">
        <f>AB54+AJ54</f>
        <v>36000</v>
      </c>
      <c r="AS54" s="58"/>
      <c r="AT54" s="58"/>
      <c r="AU54" s="58"/>
      <c r="AV54" s="58"/>
      <c r="AW54" s="58"/>
      <c r="AX54" s="58"/>
      <c r="AY54" s="58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CA54" s="1" t="s">
        <v>8</v>
      </c>
    </row>
    <row r="55" spans="1:64" s="2" customFormat="1" ht="18" customHeight="1">
      <c r="A55" s="104"/>
      <c r="B55" s="104"/>
      <c r="C55" s="104"/>
      <c r="D55" s="112" t="s">
        <v>17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4"/>
      <c r="AB55" s="69">
        <v>0</v>
      </c>
      <c r="AC55" s="69"/>
      <c r="AD55" s="69"/>
      <c r="AE55" s="69"/>
      <c r="AF55" s="69"/>
      <c r="AG55" s="69"/>
      <c r="AH55" s="69"/>
      <c r="AI55" s="69"/>
      <c r="AJ55" s="69">
        <f>AJ54</f>
        <v>36000</v>
      </c>
      <c r="AK55" s="69"/>
      <c r="AL55" s="69"/>
      <c r="AM55" s="69"/>
      <c r="AN55" s="69"/>
      <c r="AO55" s="69"/>
      <c r="AP55" s="69"/>
      <c r="AQ55" s="69"/>
      <c r="AR55" s="69">
        <f>AB55+AJ55</f>
        <v>36000</v>
      </c>
      <c r="AS55" s="69"/>
      <c r="AT55" s="69"/>
      <c r="AU55" s="69"/>
      <c r="AV55" s="69"/>
      <c r="AW55" s="69"/>
      <c r="AX55" s="69"/>
      <c r="AY55" s="69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64" ht="15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64" ht="15.75" customHeight="1">
      <c r="A57" s="61" t="s">
        <v>30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64" ht="36.75" customHeight="1">
      <c r="A58" s="70" t="s">
        <v>18</v>
      </c>
      <c r="B58" s="70"/>
      <c r="C58" s="70"/>
      <c r="D58" s="70"/>
      <c r="E58" s="70"/>
      <c r="F58" s="70"/>
      <c r="G58" s="70" t="s">
        <v>31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 t="s">
        <v>2</v>
      </c>
      <c r="AA58" s="70"/>
      <c r="AB58" s="70"/>
      <c r="AC58" s="70"/>
      <c r="AD58" s="70"/>
      <c r="AE58" s="70" t="s">
        <v>1</v>
      </c>
      <c r="AF58" s="70"/>
      <c r="AG58" s="70"/>
      <c r="AH58" s="70"/>
      <c r="AI58" s="70"/>
      <c r="AJ58" s="70"/>
      <c r="AK58" s="70"/>
      <c r="AL58" s="70"/>
      <c r="AM58" s="70"/>
      <c r="AN58" s="70"/>
      <c r="AO58" s="70" t="s">
        <v>19</v>
      </c>
      <c r="AP58" s="70"/>
      <c r="AQ58" s="70"/>
      <c r="AR58" s="70"/>
      <c r="AS58" s="70"/>
      <c r="AT58" s="70"/>
      <c r="AU58" s="70"/>
      <c r="AV58" s="70"/>
      <c r="AW58" s="70" t="s">
        <v>20</v>
      </c>
      <c r="AX58" s="70"/>
      <c r="AY58" s="70"/>
      <c r="AZ58" s="70"/>
      <c r="BA58" s="70"/>
      <c r="BB58" s="70"/>
      <c r="BC58" s="70"/>
      <c r="BD58" s="70"/>
      <c r="BE58" s="70" t="s">
        <v>17</v>
      </c>
      <c r="BF58" s="70"/>
      <c r="BG58" s="70"/>
      <c r="BH58" s="70"/>
      <c r="BI58" s="70"/>
      <c r="BJ58" s="70"/>
      <c r="BK58" s="70"/>
      <c r="BL58" s="70"/>
    </row>
    <row r="59" spans="1:64" ht="18" customHeight="1">
      <c r="A59" s="70">
        <v>1</v>
      </c>
      <c r="B59" s="70"/>
      <c r="C59" s="70"/>
      <c r="D59" s="70"/>
      <c r="E59" s="70"/>
      <c r="F59" s="70"/>
      <c r="G59" s="70">
        <v>2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>
        <v>3</v>
      </c>
      <c r="AA59" s="70"/>
      <c r="AB59" s="70"/>
      <c r="AC59" s="70"/>
      <c r="AD59" s="70"/>
      <c r="AE59" s="70">
        <v>4</v>
      </c>
      <c r="AF59" s="70"/>
      <c r="AG59" s="70"/>
      <c r="AH59" s="70"/>
      <c r="AI59" s="70"/>
      <c r="AJ59" s="70"/>
      <c r="AK59" s="70"/>
      <c r="AL59" s="70"/>
      <c r="AM59" s="70"/>
      <c r="AN59" s="70"/>
      <c r="AO59" s="70">
        <v>5</v>
      </c>
      <c r="AP59" s="70"/>
      <c r="AQ59" s="70"/>
      <c r="AR59" s="70"/>
      <c r="AS59" s="70"/>
      <c r="AT59" s="70"/>
      <c r="AU59" s="70"/>
      <c r="AV59" s="70"/>
      <c r="AW59" s="70">
        <v>6</v>
      </c>
      <c r="AX59" s="70"/>
      <c r="AY59" s="70"/>
      <c r="AZ59" s="70"/>
      <c r="BA59" s="70"/>
      <c r="BB59" s="70"/>
      <c r="BC59" s="70"/>
      <c r="BD59" s="70"/>
      <c r="BE59" s="70">
        <v>7</v>
      </c>
      <c r="BF59" s="70"/>
      <c r="BG59" s="70"/>
      <c r="BH59" s="70"/>
      <c r="BI59" s="70"/>
      <c r="BJ59" s="70"/>
      <c r="BK59" s="70"/>
      <c r="BL59" s="70"/>
    </row>
    <row r="60" spans="1:79" s="2" customFormat="1" ht="18" customHeight="1">
      <c r="A60" s="104">
        <v>1</v>
      </c>
      <c r="B60" s="104"/>
      <c r="C60" s="104"/>
      <c r="D60" s="104"/>
      <c r="E60" s="104"/>
      <c r="F60" s="104"/>
      <c r="G60" s="94" t="s">
        <v>53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105"/>
      <c r="AA60" s="105"/>
      <c r="AB60" s="105"/>
      <c r="AC60" s="105"/>
      <c r="AD60" s="105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CA60" s="2" t="s">
        <v>9</v>
      </c>
    </row>
    <row r="61" spans="1:64" ht="50.25" customHeight="1">
      <c r="A61" s="70">
        <v>0</v>
      </c>
      <c r="B61" s="70"/>
      <c r="C61" s="70"/>
      <c r="D61" s="70"/>
      <c r="E61" s="70"/>
      <c r="F61" s="70"/>
      <c r="G61" s="65" t="s">
        <v>90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55" t="s">
        <v>56</v>
      </c>
      <c r="AA61" s="55"/>
      <c r="AB61" s="55"/>
      <c r="AC61" s="55"/>
      <c r="AD61" s="55"/>
      <c r="AE61" s="55" t="s">
        <v>78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8">
        <v>7217195</v>
      </c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>
        <f>AO61+AW61</f>
        <v>7217195</v>
      </c>
      <c r="BF61" s="58"/>
      <c r="BG61" s="58"/>
      <c r="BH61" s="58"/>
      <c r="BI61" s="58"/>
      <c r="BJ61" s="58"/>
      <c r="BK61" s="58"/>
      <c r="BL61" s="58"/>
    </row>
    <row r="62" spans="1:64" ht="18.75" customHeight="1">
      <c r="A62" s="70">
        <v>0</v>
      </c>
      <c r="B62" s="70"/>
      <c r="C62" s="70"/>
      <c r="D62" s="70"/>
      <c r="E62" s="70"/>
      <c r="F62" s="70"/>
      <c r="G62" s="65" t="s">
        <v>57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55" t="s">
        <v>56</v>
      </c>
      <c r="AA62" s="55"/>
      <c r="AB62" s="55"/>
      <c r="AC62" s="55"/>
      <c r="AD62" s="55"/>
      <c r="AE62" s="55" t="s">
        <v>78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8"/>
      <c r="AP62" s="58"/>
      <c r="AQ62" s="58"/>
      <c r="AR62" s="58"/>
      <c r="AS62" s="58"/>
      <c r="AT62" s="58"/>
      <c r="AU62" s="58"/>
      <c r="AV62" s="58"/>
      <c r="AW62" s="58">
        <v>36000</v>
      </c>
      <c r="AX62" s="58"/>
      <c r="AY62" s="58"/>
      <c r="AZ62" s="58"/>
      <c r="BA62" s="58"/>
      <c r="BB62" s="58"/>
      <c r="BC62" s="58"/>
      <c r="BD62" s="58"/>
      <c r="BE62" s="58">
        <f>AO62+AW62</f>
        <v>36000</v>
      </c>
      <c r="BF62" s="58"/>
      <c r="BG62" s="58"/>
      <c r="BH62" s="58"/>
      <c r="BI62" s="58"/>
      <c r="BJ62" s="58"/>
      <c r="BK62" s="58"/>
      <c r="BL62" s="58"/>
    </row>
    <row r="63" spans="1:64" s="2" customFormat="1" ht="18" customHeight="1">
      <c r="A63" s="104">
        <v>2</v>
      </c>
      <c r="B63" s="104"/>
      <c r="C63" s="104"/>
      <c r="D63" s="104"/>
      <c r="E63" s="104"/>
      <c r="F63" s="104"/>
      <c r="G63" s="115" t="s">
        <v>58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05"/>
      <c r="AA63" s="105"/>
      <c r="AB63" s="105"/>
      <c r="AC63" s="105"/>
      <c r="AD63" s="105"/>
      <c r="AE63" s="105"/>
      <c r="AF63" s="117"/>
      <c r="AG63" s="117"/>
      <c r="AH63" s="117"/>
      <c r="AI63" s="117"/>
      <c r="AJ63" s="117"/>
      <c r="AK63" s="117"/>
      <c r="AL63" s="117"/>
      <c r="AM63" s="117"/>
      <c r="AN63" s="117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</row>
    <row r="64" spans="1:64" s="2" customFormat="1" ht="18" customHeight="1">
      <c r="A64" s="62"/>
      <c r="B64" s="63"/>
      <c r="C64" s="63"/>
      <c r="D64" s="63"/>
      <c r="E64" s="63"/>
      <c r="F64" s="64"/>
      <c r="G64" s="65" t="s">
        <v>54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55" t="s">
        <v>55</v>
      </c>
      <c r="AA64" s="55"/>
      <c r="AB64" s="55"/>
      <c r="AC64" s="55"/>
      <c r="AD64" s="55"/>
      <c r="AE64" s="55" t="s">
        <v>76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4">
        <v>22</v>
      </c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>
        <f>AO64+AW64</f>
        <v>22</v>
      </c>
      <c r="BF64" s="54"/>
      <c r="BG64" s="54"/>
      <c r="BH64" s="54"/>
      <c r="BI64" s="54"/>
      <c r="BJ64" s="54"/>
      <c r="BK64" s="54"/>
      <c r="BL64" s="54"/>
    </row>
    <row r="65" spans="1:64" ht="18" customHeight="1">
      <c r="A65" s="70">
        <v>0</v>
      </c>
      <c r="B65" s="70"/>
      <c r="C65" s="70"/>
      <c r="D65" s="70"/>
      <c r="E65" s="70"/>
      <c r="F65" s="70"/>
      <c r="G65" s="65" t="s">
        <v>59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55" t="s">
        <v>55</v>
      </c>
      <c r="AA65" s="55"/>
      <c r="AB65" s="55"/>
      <c r="AC65" s="55"/>
      <c r="AD65" s="55"/>
      <c r="AE65" s="55" t="s">
        <v>60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5">
        <v>3161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>AO65+AW65</f>
        <v>3161</v>
      </c>
      <c r="BF65" s="55"/>
      <c r="BG65" s="55"/>
      <c r="BH65" s="55"/>
      <c r="BI65" s="55"/>
      <c r="BJ65" s="55"/>
      <c r="BK65" s="55"/>
      <c r="BL65" s="55"/>
    </row>
    <row r="66" spans="1:64" ht="18" customHeight="1">
      <c r="A66" s="70">
        <v>0</v>
      </c>
      <c r="B66" s="70"/>
      <c r="C66" s="70"/>
      <c r="D66" s="70"/>
      <c r="E66" s="70"/>
      <c r="F66" s="70"/>
      <c r="G66" s="65" t="s">
        <v>61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55" t="s">
        <v>55</v>
      </c>
      <c r="AA66" s="55"/>
      <c r="AB66" s="55"/>
      <c r="AC66" s="55"/>
      <c r="AD66" s="55"/>
      <c r="AE66" s="55" t="s">
        <v>60</v>
      </c>
      <c r="AF66" s="56"/>
      <c r="AG66" s="56"/>
      <c r="AH66" s="56"/>
      <c r="AI66" s="56"/>
      <c r="AJ66" s="56"/>
      <c r="AK66" s="56"/>
      <c r="AL66" s="56"/>
      <c r="AM66" s="56"/>
      <c r="AN66" s="56"/>
      <c r="AO66" s="55">
        <f>(185+35+160+668)/2</f>
        <v>524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>
        <f>AO66+AW66</f>
        <v>524</v>
      </c>
      <c r="BF66" s="55"/>
      <c r="BG66" s="55"/>
      <c r="BH66" s="55"/>
      <c r="BI66" s="55"/>
      <c r="BJ66" s="55"/>
      <c r="BK66" s="55"/>
      <c r="BL66" s="55"/>
    </row>
    <row r="67" spans="1:64" ht="29.25" customHeight="1">
      <c r="A67" s="70"/>
      <c r="B67" s="70"/>
      <c r="C67" s="70"/>
      <c r="D67" s="70"/>
      <c r="E67" s="70"/>
      <c r="F67" s="70"/>
      <c r="G67" s="119" t="s">
        <v>77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55" t="s">
        <v>55</v>
      </c>
      <c r="AA67" s="55"/>
      <c r="AB67" s="55"/>
      <c r="AC67" s="55"/>
      <c r="AD67" s="55"/>
      <c r="AE67" s="55" t="s">
        <v>78</v>
      </c>
      <c r="AF67" s="56"/>
      <c r="AG67" s="56"/>
      <c r="AH67" s="56"/>
      <c r="AI67" s="56"/>
      <c r="AJ67" s="56"/>
      <c r="AK67" s="56"/>
      <c r="AL67" s="56"/>
      <c r="AM67" s="56"/>
      <c r="AN67" s="56"/>
      <c r="AO67" s="58"/>
      <c r="AP67" s="58"/>
      <c r="AQ67" s="58"/>
      <c r="AR67" s="58"/>
      <c r="AS67" s="58"/>
      <c r="AT67" s="58"/>
      <c r="AU67" s="58"/>
      <c r="AV67" s="58"/>
      <c r="AW67" s="54">
        <v>2</v>
      </c>
      <c r="AX67" s="54"/>
      <c r="AY67" s="54"/>
      <c r="AZ67" s="54"/>
      <c r="BA67" s="54"/>
      <c r="BB67" s="54"/>
      <c r="BC67" s="54"/>
      <c r="BD67" s="54"/>
      <c r="BE67" s="54">
        <f>AO67+AW67</f>
        <v>2</v>
      </c>
      <c r="BF67" s="54"/>
      <c r="BG67" s="54"/>
      <c r="BH67" s="54"/>
      <c r="BI67" s="54"/>
      <c r="BJ67" s="54"/>
      <c r="BK67" s="54"/>
      <c r="BL67" s="54"/>
    </row>
    <row r="68" spans="1:64" s="2" customFormat="1" ht="18" customHeight="1">
      <c r="A68" s="104">
        <v>3</v>
      </c>
      <c r="B68" s="104"/>
      <c r="C68" s="104"/>
      <c r="D68" s="104"/>
      <c r="E68" s="104"/>
      <c r="F68" s="104"/>
      <c r="G68" s="115" t="s">
        <v>62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05"/>
      <c r="AA68" s="105"/>
      <c r="AB68" s="105"/>
      <c r="AC68" s="105"/>
      <c r="AD68" s="105"/>
      <c r="AE68" s="105"/>
      <c r="AF68" s="117"/>
      <c r="AG68" s="117"/>
      <c r="AH68" s="117"/>
      <c r="AI68" s="117"/>
      <c r="AJ68" s="117"/>
      <c r="AK68" s="117"/>
      <c r="AL68" s="117"/>
      <c r="AM68" s="117"/>
      <c r="AN68" s="117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69" spans="1:64" s="2" customFormat="1" ht="39" customHeight="1">
      <c r="A69" s="70"/>
      <c r="B69" s="70"/>
      <c r="C69" s="70"/>
      <c r="D69" s="70"/>
      <c r="E69" s="70"/>
      <c r="F69" s="70"/>
      <c r="G69" s="71" t="s">
        <v>81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55" t="s">
        <v>56</v>
      </c>
      <c r="AA69" s="55"/>
      <c r="AB69" s="55"/>
      <c r="AC69" s="55"/>
      <c r="AD69" s="55"/>
      <c r="AE69" s="55" t="s">
        <v>80</v>
      </c>
      <c r="AF69" s="56"/>
      <c r="AG69" s="56"/>
      <c r="AH69" s="56"/>
      <c r="AI69" s="56"/>
      <c r="AJ69" s="56"/>
      <c r="AK69" s="56"/>
      <c r="AL69" s="56"/>
      <c r="AM69" s="56"/>
      <c r="AN69" s="56"/>
      <c r="AO69" s="57"/>
      <c r="AP69" s="57"/>
      <c r="AQ69" s="57"/>
      <c r="AR69" s="57"/>
      <c r="AS69" s="57"/>
      <c r="AT69" s="57"/>
      <c r="AU69" s="57"/>
      <c r="AV69" s="57"/>
      <c r="AW69" s="58">
        <f>AW62/AW67</f>
        <v>18000</v>
      </c>
      <c r="AX69" s="58"/>
      <c r="AY69" s="58"/>
      <c r="AZ69" s="58"/>
      <c r="BA69" s="58"/>
      <c r="BB69" s="58"/>
      <c r="BC69" s="58"/>
      <c r="BD69" s="58"/>
      <c r="BE69" s="58">
        <f>AO69+AW69</f>
        <v>18000</v>
      </c>
      <c r="BF69" s="58"/>
      <c r="BG69" s="58"/>
      <c r="BH69" s="58"/>
      <c r="BI69" s="58"/>
      <c r="BJ69" s="58"/>
      <c r="BK69" s="58"/>
      <c r="BL69" s="58"/>
    </row>
    <row r="70" spans="1:64" ht="35.25" customHeight="1">
      <c r="A70" s="70">
        <v>0</v>
      </c>
      <c r="B70" s="70"/>
      <c r="C70" s="70"/>
      <c r="D70" s="70"/>
      <c r="E70" s="70"/>
      <c r="F70" s="70"/>
      <c r="G70" s="65" t="s">
        <v>63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55" t="s">
        <v>55</v>
      </c>
      <c r="AA70" s="55"/>
      <c r="AB70" s="55"/>
      <c r="AC70" s="55"/>
      <c r="AD70" s="55"/>
      <c r="AE70" s="55" t="s">
        <v>80</v>
      </c>
      <c r="AF70" s="56"/>
      <c r="AG70" s="56"/>
      <c r="AH70" s="56"/>
      <c r="AI70" s="56"/>
      <c r="AJ70" s="56"/>
      <c r="AK70" s="56"/>
      <c r="AL70" s="56"/>
      <c r="AM70" s="56"/>
      <c r="AN70" s="56"/>
      <c r="AO70" s="54">
        <f>AO65/21</f>
        <v>150.52380952380952</v>
      </c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>
        <f>AO70+AW70</f>
        <v>150.52380952380952</v>
      </c>
      <c r="BF70" s="54"/>
      <c r="BG70" s="54"/>
      <c r="BH70" s="54"/>
      <c r="BI70" s="54"/>
      <c r="BJ70" s="54"/>
      <c r="BK70" s="54"/>
      <c r="BL70" s="54"/>
    </row>
    <row r="71" spans="1:64" ht="37.5" customHeight="1">
      <c r="A71" s="70">
        <v>0</v>
      </c>
      <c r="B71" s="70"/>
      <c r="C71" s="70"/>
      <c r="D71" s="70"/>
      <c r="E71" s="70"/>
      <c r="F71" s="70"/>
      <c r="G71" s="65" t="s">
        <v>64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55" t="s">
        <v>55</v>
      </c>
      <c r="AA71" s="55"/>
      <c r="AB71" s="55"/>
      <c r="AC71" s="55"/>
      <c r="AD71" s="55"/>
      <c r="AE71" s="55" t="s">
        <v>80</v>
      </c>
      <c r="AF71" s="56"/>
      <c r="AG71" s="56"/>
      <c r="AH71" s="56"/>
      <c r="AI71" s="56"/>
      <c r="AJ71" s="56"/>
      <c r="AK71" s="56"/>
      <c r="AL71" s="56"/>
      <c r="AM71" s="56"/>
      <c r="AN71" s="56"/>
      <c r="AO71" s="54">
        <f>AO66/21</f>
        <v>24.952380952380953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>
        <f>AO71+AW71</f>
        <v>24.952380952380953</v>
      </c>
      <c r="BF71" s="54"/>
      <c r="BG71" s="54"/>
      <c r="BH71" s="54"/>
      <c r="BI71" s="54"/>
      <c r="BJ71" s="54"/>
      <c r="BK71" s="54"/>
      <c r="BL71" s="54"/>
    </row>
    <row r="72" spans="1:64" ht="18" customHeight="1">
      <c r="A72" s="104">
        <v>4</v>
      </c>
      <c r="B72" s="104"/>
      <c r="C72" s="104"/>
      <c r="D72" s="104"/>
      <c r="E72" s="104"/>
      <c r="F72" s="104"/>
      <c r="G72" s="115" t="s">
        <v>83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23"/>
      <c r="AA72" s="123"/>
      <c r="AB72" s="123"/>
      <c r="AC72" s="123"/>
      <c r="AD72" s="123"/>
      <c r="AE72" s="55"/>
      <c r="AF72" s="56"/>
      <c r="AG72" s="56"/>
      <c r="AH72" s="56"/>
      <c r="AI72" s="56"/>
      <c r="AJ72" s="56"/>
      <c r="AK72" s="56"/>
      <c r="AL72" s="56"/>
      <c r="AM72" s="56"/>
      <c r="AN72" s="56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</row>
    <row r="73" spans="1:64" ht="35.25" customHeight="1">
      <c r="A73" s="104"/>
      <c r="B73" s="104"/>
      <c r="C73" s="104"/>
      <c r="D73" s="104"/>
      <c r="E73" s="104"/>
      <c r="F73" s="104"/>
      <c r="G73" s="122" t="s">
        <v>85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4" t="s">
        <v>84</v>
      </c>
      <c r="AA73" s="125"/>
      <c r="AB73" s="125"/>
      <c r="AC73" s="125"/>
      <c r="AD73" s="126"/>
      <c r="AE73" s="55" t="s">
        <v>80</v>
      </c>
      <c r="AF73" s="56"/>
      <c r="AG73" s="56"/>
      <c r="AH73" s="56"/>
      <c r="AI73" s="56"/>
      <c r="AJ73" s="56"/>
      <c r="AK73" s="56"/>
      <c r="AL73" s="56"/>
      <c r="AM73" s="56"/>
      <c r="AN73" s="56"/>
      <c r="AO73" s="127">
        <f>6500/6323*100</f>
        <v>102.79930412778744</v>
      </c>
      <c r="AP73" s="128"/>
      <c r="AQ73" s="128"/>
      <c r="AR73" s="128"/>
      <c r="AS73" s="128"/>
      <c r="AT73" s="128"/>
      <c r="AU73" s="128"/>
      <c r="AV73" s="129"/>
      <c r="AW73" s="123"/>
      <c r="AX73" s="123"/>
      <c r="AY73" s="123"/>
      <c r="AZ73" s="123"/>
      <c r="BA73" s="123"/>
      <c r="BB73" s="123"/>
      <c r="BC73" s="123"/>
      <c r="BD73" s="123"/>
      <c r="BE73" s="54">
        <f>AO73+AW73</f>
        <v>102.79930412778744</v>
      </c>
      <c r="BF73" s="54"/>
      <c r="BG73" s="54"/>
      <c r="BH73" s="54"/>
      <c r="BI73" s="54"/>
      <c r="BJ73" s="54"/>
      <c r="BK73" s="54"/>
      <c r="BL73" s="54"/>
    </row>
    <row r="74" spans="1:25" ht="18" customHeight="1">
      <c r="A74" s="51"/>
      <c r="B74" s="51"/>
      <c r="C74" s="51"/>
      <c r="D74" s="51"/>
      <c r="E74" s="51"/>
      <c r="F74" s="5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41:64" ht="12.75"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41:59" ht="15.75"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59" ht="34.5" customHeight="1">
      <c r="A77" s="107" t="s">
        <v>86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3"/>
      <c r="AO77" s="103" t="s">
        <v>88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</row>
    <row r="78" spans="23:59" ht="12.75">
      <c r="W78" s="106" t="s">
        <v>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38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6" ht="15.75" customHeight="1">
      <c r="A79" s="109" t="s">
        <v>3</v>
      </c>
      <c r="B79" s="109"/>
      <c r="C79" s="109"/>
      <c r="D79" s="109"/>
      <c r="E79" s="109"/>
      <c r="F79" s="109"/>
    </row>
    <row r="80" spans="1:48" ht="19.5" customHeight="1">
      <c r="A80" s="118" t="s">
        <v>66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3"/>
      <c r="AU80" s="43"/>
      <c r="AV80" s="43"/>
    </row>
    <row r="81" spans="1:48" ht="15" customHeight="1">
      <c r="A81" s="46" t="s">
        <v>34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3"/>
      <c r="AU81" s="43"/>
      <c r="AV81" s="43"/>
    </row>
    <row r="82" spans="1:45" ht="10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59" ht="15.75" customHeight="1">
      <c r="A83" s="107" t="s">
        <v>67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41"/>
      <c r="AO83" s="103" t="s">
        <v>89</v>
      </c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</row>
    <row r="84" spans="23:59" ht="14.25" customHeight="1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38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8" ht="15.75">
      <c r="A85" s="132" t="str">
        <f>AO7</f>
        <v> 26 січня 2021</v>
      </c>
      <c r="B85" s="132"/>
      <c r="C85" s="132"/>
      <c r="D85" s="132"/>
      <c r="E85" s="132"/>
      <c r="F85" s="132"/>
      <c r="G85" s="132"/>
      <c r="H85" s="132"/>
    </row>
    <row r="86" spans="1:17" ht="12.75">
      <c r="A86" s="106" t="s">
        <v>32</v>
      </c>
      <c r="B86" s="106"/>
      <c r="C86" s="106"/>
      <c r="D86" s="106"/>
      <c r="E86" s="106"/>
      <c r="F86" s="106"/>
      <c r="G86" s="106"/>
      <c r="H86" s="106"/>
      <c r="I86" s="14"/>
      <c r="J86" s="14"/>
      <c r="K86" s="14"/>
      <c r="L86" s="14"/>
      <c r="M86" s="14"/>
      <c r="N86" s="14"/>
      <c r="O86" s="14"/>
      <c r="P86" s="14"/>
      <c r="Q86" s="14"/>
    </row>
    <row r="87" ht="21.75" customHeight="1">
      <c r="A87" s="17" t="s">
        <v>33</v>
      </c>
    </row>
  </sheetData>
  <sheetProtection/>
  <mergeCells count="229">
    <mergeCell ref="AO72:AV72"/>
    <mergeCell ref="AW72:BD72"/>
    <mergeCell ref="BE72:BL72"/>
    <mergeCell ref="BE73:BL73"/>
    <mergeCell ref="AO73:AV73"/>
    <mergeCell ref="AW73:BD73"/>
    <mergeCell ref="A72:F72"/>
    <mergeCell ref="G72:Y72"/>
    <mergeCell ref="G73:Y73"/>
    <mergeCell ref="Z72:AD72"/>
    <mergeCell ref="AE72:AN72"/>
    <mergeCell ref="AE73:AN73"/>
    <mergeCell ref="A73:F73"/>
    <mergeCell ref="Z73:AD73"/>
    <mergeCell ref="BE67:BL67"/>
    <mergeCell ref="BE68:BL68"/>
    <mergeCell ref="BE71:BL71"/>
    <mergeCell ref="A80:V80"/>
    <mergeCell ref="G67:Y67"/>
    <mergeCell ref="A67:F67"/>
    <mergeCell ref="Z67:AD67"/>
    <mergeCell ref="AE67:AN67"/>
    <mergeCell ref="AO67:AV67"/>
    <mergeCell ref="AW67:BD67"/>
    <mergeCell ref="BE70:BL70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66:BL66"/>
    <mergeCell ref="A68:F68"/>
    <mergeCell ref="G68:Y68"/>
    <mergeCell ref="Z68:AD68"/>
    <mergeCell ref="AE68:AN68"/>
    <mergeCell ref="AO68:AV68"/>
    <mergeCell ref="AW68:BD68"/>
    <mergeCell ref="A66:F66"/>
    <mergeCell ref="G66:Y66"/>
    <mergeCell ref="Z66:AD66"/>
    <mergeCell ref="AE66:AN66"/>
    <mergeCell ref="AO66:AV66"/>
    <mergeCell ref="AW66:BD66"/>
    <mergeCell ref="A65:F65"/>
    <mergeCell ref="G65:Y65"/>
    <mergeCell ref="Z65:AD65"/>
    <mergeCell ref="AE65:AN65"/>
    <mergeCell ref="AO65:AV65"/>
    <mergeCell ref="A63:F63"/>
    <mergeCell ref="G63:Y63"/>
    <mergeCell ref="Z63:AD63"/>
    <mergeCell ref="AE63:AN63"/>
    <mergeCell ref="AE64:AN64"/>
    <mergeCell ref="AW63:BD63"/>
    <mergeCell ref="Z62:AD62"/>
    <mergeCell ref="AE62:AN62"/>
    <mergeCell ref="AO62:AV62"/>
    <mergeCell ref="AW62:BD62"/>
    <mergeCell ref="BE63:BL63"/>
    <mergeCell ref="AE58:AN58"/>
    <mergeCell ref="BE65:BL65"/>
    <mergeCell ref="BE62:BL62"/>
    <mergeCell ref="A61:F61"/>
    <mergeCell ref="G61:Y61"/>
    <mergeCell ref="Z61:AD61"/>
    <mergeCell ref="AE61:AN61"/>
    <mergeCell ref="AO61:AV61"/>
    <mergeCell ref="AW61:BD61"/>
    <mergeCell ref="AO63:AV63"/>
    <mergeCell ref="A55:C55"/>
    <mergeCell ref="D55:AA55"/>
    <mergeCell ref="AB55:AI55"/>
    <mergeCell ref="AJ55:AQ55"/>
    <mergeCell ref="AR55:AY55"/>
    <mergeCell ref="A51:C52"/>
    <mergeCell ref="D53:AA53"/>
    <mergeCell ref="AB53:AI53"/>
    <mergeCell ref="A30:F30"/>
    <mergeCell ref="AC46:AJ46"/>
    <mergeCell ref="AK43:AR44"/>
    <mergeCell ref="A53:C53"/>
    <mergeCell ref="D47:AB47"/>
    <mergeCell ref="AC47:AJ47"/>
    <mergeCell ref="AK47:AR47"/>
    <mergeCell ref="A47:C47"/>
    <mergeCell ref="D46:AB46"/>
    <mergeCell ref="A46:C46"/>
    <mergeCell ref="AE59:AN59"/>
    <mergeCell ref="AO84:BG84"/>
    <mergeCell ref="A22:T22"/>
    <mergeCell ref="AS22:BC22"/>
    <mergeCell ref="BD22:BL22"/>
    <mergeCell ref="T23:W23"/>
    <mergeCell ref="A23:H23"/>
    <mergeCell ref="AS46:AZ46"/>
    <mergeCell ref="G29:BL29"/>
    <mergeCell ref="A28:BL28"/>
    <mergeCell ref="AO3:BL3"/>
    <mergeCell ref="A10:BL10"/>
    <mergeCell ref="A86:H86"/>
    <mergeCell ref="A85:H85"/>
    <mergeCell ref="A83:V83"/>
    <mergeCell ref="W83:AM83"/>
    <mergeCell ref="AO83:BG83"/>
    <mergeCell ref="AJ51:AQ52"/>
    <mergeCell ref="AR51:AY52"/>
    <mergeCell ref="W78:AM78"/>
    <mergeCell ref="AO78:BG78"/>
    <mergeCell ref="G59:Y59"/>
    <mergeCell ref="G60:Y60"/>
    <mergeCell ref="AO59:AV59"/>
    <mergeCell ref="W84:AM84"/>
    <mergeCell ref="BE61:BL61"/>
    <mergeCell ref="AW65:BD65"/>
    <mergeCell ref="A77:V77"/>
    <mergeCell ref="W77:AM77"/>
    <mergeCell ref="A79:F79"/>
    <mergeCell ref="A62:F62"/>
    <mergeCell ref="G62:Y62"/>
    <mergeCell ref="AO77:BG77"/>
    <mergeCell ref="AW58:BD58"/>
    <mergeCell ref="A59:F59"/>
    <mergeCell ref="Z58:AD58"/>
    <mergeCell ref="BE60:BL60"/>
    <mergeCell ref="A60:F60"/>
    <mergeCell ref="Z60:AD60"/>
    <mergeCell ref="A58:F58"/>
    <mergeCell ref="BE58:BL58"/>
    <mergeCell ref="A54:C54"/>
    <mergeCell ref="D54:AA54"/>
    <mergeCell ref="AJ53:AQ53"/>
    <mergeCell ref="G58:Y58"/>
    <mergeCell ref="A34:BL34"/>
    <mergeCell ref="G38:BL38"/>
    <mergeCell ref="AO58:AV58"/>
    <mergeCell ref="A39:F39"/>
    <mergeCell ref="A57:BL57"/>
    <mergeCell ref="U22:AD22"/>
    <mergeCell ref="AE22:AR22"/>
    <mergeCell ref="AK46:AR46"/>
    <mergeCell ref="I23:S23"/>
    <mergeCell ref="A25:BL25"/>
    <mergeCell ref="A43:C44"/>
    <mergeCell ref="A26:BL26"/>
    <mergeCell ref="G30:BL30"/>
    <mergeCell ref="A29:F29"/>
    <mergeCell ref="A36:BL36"/>
    <mergeCell ref="A37:F37"/>
    <mergeCell ref="G37:BL37"/>
    <mergeCell ref="A38:F38"/>
    <mergeCell ref="AS42:AZ42"/>
    <mergeCell ref="AO1:BL1"/>
    <mergeCell ref="AO2:BL2"/>
    <mergeCell ref="AO6:BF6"/>
    <mergeCell ref="AO4:BL4"/>
    <mergeCell ref="AO5:BL5"/>
    <mergeCell ref="B13:L13"/>
    <mergeCell ref="AO60:AV60"/>
    <mergeCell ref="AS45:AZ45"/>
    <mergeCell ref="A45:C45"/>
    <mergeCell ref="AE60:AN60"/>
    <mergeCell ref="AB54:AI54"/>
    <mergeCell ref="AJ54:AQ54"/>
    <mergeCell ref="AR54:AY54"/>
    <mergeCell ref="AR53:AY53"/>
    <mergeCell ref="Z59:AD59"/>
    <mergeCell ref="AK45:AR45"/>
    <mergeCell ref="AC45:AJ45"/>
    <mergeCell ref="AR50:AY50"/>
    <mergeCell ref="D51:AA52"/>
    <mergeCell ref="AB51:AI52"/>
    <mergeCell ref="AS47:AZ47"/>
    <mergeCell ref="A49:BL49"/>
    <mergeCell ref="AW59:BD59"/>
    <mergeCell ref="G39:BL39"/>
    <mergeCell ref="A31:F31"/>
    <mergeCell ref="G31:BL31"/>
    <mergeCell ref="A33:BL33"/>
    <mergeCell ref="AU16:BB16"/>
    <mergeCell ref="BE59:BL59"/>
    <mergeCell ref="AS43:AZ44"/>
    <mergeCell ref="D43:AB44"/>
    <mergeCell ref="D45:AB45"/>
    <mergeCell ref="AA20:AI20"/>
    <mergeCell ref="B19:L19"/>
    <mergeCell ref="BE20:BL20"/>
    <mergeCell ref="BE19:BL19"/>
    <mergeCell ref="N20:Y20"/>
    <mergeCell ref="B14:L14"/>
    <mergeCell ref="B16:L16"/>
    <mergeCell ref="N16:AS16"/>
    <mergeCell ref="AU14:BB14"/>
    <mergeCell ref="AO7:AU7"/>
    <mergeCell ref="AW7:BF7"/>
    <mergeCell ref="N13:AS13"/>
    <mergeCell ref="N14:AS14"/>
    <mergeCell ref="AU13:BB13"/>
    <mergeCell ref="BE64:BL64"/>
    <mergeCell ref="A11:BL11"/>
    <mergeCell ref="B17:L17"/>
    <mergeCell ref="N17:AS17"/>
    <mergeCell ref="AU17:BB17"/>
    <mergeCell ref="AK19:BC19"/>
    <mergeCell ref="AK20:BC20"/>
    <mergeCell ref="B20:L20"/>
    <mergeCell ref="AW60:BD60"/>
    <mergeCell ref="AO64:AV64"/>
    <mergeCell ref="BE69:BL69"/>
    <mergeCell ref="A69:F69"/>
    <mergeCell ref="G69:Y69"/>
    <mergeCell ref="AA19:AI19"/>
    <mergeCell ref="AC43:AJ44"/>
    <mergeCell ref="AW64:BD64"/>
    <mergeCell ref="AE69:AN69"/>
    <mergeCell ref="Z69:AD69"/>
    <mergeCell ref="AO69:AV69"/>
    <mergeCell ref="AW69:BD69"/>
    <mergeCell ref="N19:Y19"/>
    <mergeCell ref="A41:AZ41"/>
    <mergeCell ref="A64:F64"/>
    <mergeCell ref="G64:Y64"/>
    <mergeCell ref="Z64:AD64"/>
  </mergeCells>
  <conditionalFormatting sqref="G71 G66:G67 G63:L64 G69:L69">
    <cfRule type="cellIs" priority="5" dxfId="10" operator="equal" stopIfTrue="1">
      <formula>$G62</formula>
    </cfRule>
  </conditionalFormatting>
  <conditionalFormatting sqref="D47:I47">
    <cfRule type="cellIs" priority="6" dxfId="10" operator="equal" stopIfTrue="1">
      <formula>$D46</formula>
    </cfRule>
  </conditionalFormatting>
  <conditionalFormatting sqref="A60:F71">
    <cfRule type="cellIs" priority="7" dxfId="10" operator="equal" stopIfTrue="1">
      <formula>0</formula>
    </cfRule>
  </conditionalFormatting>
  <conditionalFormatting sqref="D46 G60:L60 G61:G62">
    <cfRule type="cellIs" priority="8" dxfId="10" operator="equal" stopIfTrue="1">
      <formula>#REF!</formula>
    </cfRule>
  </conditionalFormatting>
  <conditionalFormatting sqref="G68:L68 G65">
    <cfRule type="cellIs" priority="11" dxfId="10" operator="equal" stopIfTrue="1">
      <formula>$G63</formula>
    </cfRule>
  </conditionalFormatting>
  <conditionalFormatting sqref="G70">
    <cfRule type="cellIs" priority="12" dxfId="10" operator="equal" stopIfTrue="1">
      <formula>$G68</formula>
    </cfRule>
  </conditionalFormatting>
  <conditionalFormatting sqref="G69">
    <cfRule type="cellIs" priority="4" dxfId="10" operator="equal" stopIfTrue="1">
      <formula>$G68</formula>
    </cfRule>
  </conditionalFormatting>
  <conditionalFormatting sqref="G69">
    <cfRule type="cellIs" priority="3" dxfId="10" operator="equal" stopIfTrue="1">
      <formula>#REF!</formula>
    </cfRule>
  </conditionalFormatting>
  <conditionalFormatting sqref="A72:F74">
    <cfRule type="cellIs" priority="2" dxfId="10" operator="equal" stopIfTrue="1">
      <formula>0</formula>
    </cfRule>
  </conditionalFormatting>
  <conditionalFormatting sqref="G72:G74 H72:L72 H74:L74">
    <cfRule type="cellIs" priority="1" dxfId="10" operator="equal" stopIfTrue="1">
      <formula>$G70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2021-01-21T09:53:22Z</cp:lastPrinted>
  <dcterms:created xsi:type="dcterms:W3CDTF">2016-08-15T09:54:21Z</dcterms:created>
  <dcterms:modified xsi:type="dcterms:W3CDTF">2021-02-04T14:51:23Z</dcterms:modified>
  <cp:category/>
  <cp:version/>
  <cp:contentType/>
  <cp:contentStatus/>
</cp:coreProperties>
</file>