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Червень\0406\паспорти УЖКГ\"/>
    </mc:Choice>
  </mc:AlternateContent>
  <bookViews>
    <workbookView xWindow="0" yWindow="0" windowWidth="24000" windowHeight="9780"/>
  </bookViews>
  <sheets>
    <sheet name="КПК1216017" sheetId="2" r:id="rId1"/>
  </sheets>
  <definedNames>
    <definedName name="_xlnm.Print_Area" localSheetId="0">КПК1216017!$A$1:$BM$122</definedName>
  </definedNames>
  <calcPr calcId="152511"/>
</workbook>
</file>

<file path=xl/calcChain.xml><?xml version="1.0" encoding="utf-8"?>
<calcChain xmlns="http://schemas.openxmlformats.org/spreadsheetml/2006/main">
  <c r="AO80" i="2" l="1"/>
  <c r="AO77" i="2"/>
  <c r="BE77" i="2"/>
  <c r="AW90" i="2"/>
  <c r="AW94" i="2"/>
  <c r="BE94" i="2" s="1"/>
  <c r="A120" i="2"/>
  <c r="BE72" i="2"/>
  <c r="AW75" i="2"/>
  <c r="AW78" i="2" s="1"/>
  <c r="BE78" i="2" s="1"/>
  <c r="AK51" i="2"/>
  <c r="AS51" i="2"/>
  <c r="AK50" i="2"/>
  <c r="AS50" i="2"/>
  <c r="AK49" i="2"/>
  <c r="BE88" i="2"/>
  <c r="BE106" i="2"/>
  <c r="BE104" i="2"/>
  <c r="BE102" i="2"/>
  <c r="BE100" i="2"/>
  <c r="BE80" i="2"/>
  <c r="BE87" i="2"/>
  <c r="AS22" i="2"/>
  <c r="AJ61" i="2"/>
  <c r="AB59" i="2"/>
  <c r="AR59" i="2"/>
  <c r="BE74" i="2"/>
  <c r="BE71" i="2"/>
  <c r="BE70" i="2"/>
  <c r="BE69" i="2"/>
  <c r="BE68" i="2"/>
  <c r="AR60" i="2"/>
  <c r="AK52" i="2"/>
  <c r="AS52" i="2"/>
  <c r="AS49" i="2"/>
  <c r="AB61" i="2"/>
  <c r="AR61" i="2" s="1"/>
  <c r="I23" i="2"/>
  <c r="U22" i="2" s="1"/>
  <c r="AW81" i="2"/>
  <c r="BE81" i="2" s="1"/>
  <c r="BE75" i="2"/>
  <c r="BE90" i="2"/>
  <c r="AW92" i="2"/>
  <c r="BE92" i="2"/>
</calcChain>
</file>

<file path=xl/sharedStrings.xml><?xml version="1.0" encoding="utf-8"?>
<sst xmlns="http://schemas.openxmlformats.org/spreadsheetml/2006/main" count="188" uniqueCount="114">
  <si>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</si>
  <si>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</si>
  <si>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</si>
  <si>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</si>
  <si>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</si>
  <si>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</si>
  <si>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</si>
  <si>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</si>
  <si>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</si>
  <si>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</si>
  <si>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</si>
  <si>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</si>
  <si>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</si>
  <si>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</si>
  <si>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</si>
  <si>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</si>
  <si>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</si>
  <si>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</si>
  <si>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</si>
  <si>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</si>
  <si>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</si>
  <si>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</si>
  <si>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</si>
  <si>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</si>
  <si>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</si>
  <si>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</si>
  <si>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</si>
  <si>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</si>
  <si>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</si>
  <si>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</si>
  <si>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</si>
  <si>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</si>
  <si>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</si>
  <si>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</si>
  <si>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</si>
  <si>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</si>
  <si>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</si>
  <si>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</si>
  <si>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</si>
  <si>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</si>
  <si>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</si>
  <si>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</si>
  <si>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</si>
  <si>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</si>
  <si>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</si>
  <si>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</si>
  <si>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</si>
  <si>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</si>
  <si>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</si>
  <si>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</si>
  <si>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</si>
  <si>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</si>
  <si>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</si>
  <si>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</si>
  <si>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благоустрою прибудинкових територій усіх форм власності</t>
  </si>
  <si>
    <t>Капітальний ремонт - відновлення зовнішньої штукатурки з подальшим оздобленням фасаду</t>
  </si>
  <si>
    <t>Поточний та капітальний ремонт дитячих і спортивних майданчиків</t>
  </si>
  <si>
    <t>УСЬОГО</t>
  </si>
  <si>
    <t>Програма бюджетування за участі громадськості  (Бюджет участі) міста Хмельницького на 2020-2022 роки.</t>
  </si>
  <si>
    <t>затрат</t>
  </si>
  <si>
    <t>обсяг видатків</t>
  </si>
  <si>
    <t>грн.</t>
  </si>
  <si>
    <t>обсяг видатків на поточний ремонт дитячих майданчиків</t>
  </si>
  <si>
    <t>обсяг видатків на капітальний ремонт спортивних і дитячих майданчиків</t>
  </si>
  <si>
    <t>кількість дитячих майданчиків, які потребують поточного  ремонту</t>
  </si>
  <si>
    <t>од.</t>
  </si>
  <si>
    <t>обсяг видатків на капітальний ремонт благоустрою прибудинкових територій</t>
  </si>
  <si>
    <t>обсяг видатків на капітальний ремонт - відновлення зовнішньої штукатурки з подальшим оздобленням фасаду</t>
  </si>
  <si>
    <t>продукту</t>
  </si>
  <si>
    <t>кількість дитячих майданчиків, які планується відремонтувати поточним ремонтом першочергово</t>
  </si>
  <si>
    <t>кількість спортивних і дитячих майданчиків (в т.ч. громадські проєкти), які планується відремонтувати капітальним ремонтом першочергово</t>
  </si>
  <si>
    <t>кількість об`єктів (прибудинкові території), що планується відремонтувати першочергово</t>
  </si>
  <si>
    <t>кількість об`єктів, на яких планується здійснити оздоблення фасаду</t>
  </si>
  <si>
    <t>ефективності</t>
  </si>
  <si>
    <t>середні витрати на поточний ремонт 1 майданчика</t>
  </si>
  <si>
    <t>середні витрати на капітальний ремонт 1 об`єкту (прибудинкова територія)</t>
  </si>
  <si>
    <t>витрати на здійснення декоративного оздоблення фасаду 1 об`єкту</t>
  </si>
  <si>
    <t>якості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</si>
  <si>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</si>
  <si>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відс.</t>
  </si>
  <si>
    <t>питома вага кількості майданчиків (в т.ч. громадські проєкти),  що заплановано відремонтувати капітальним ремонтом до кількості майданчиків (в т.ч. громадські проєкти), що потребують  капітального ремонту</t>
  </si>
  <si>
    <t>питома вага кількості об`єктів, що заплановано відремонтувати до кількості об`єктів, що потребують ремонту</t>
  </si>
  <si>
    <t>питома вага кількості об`єктів, на яких планується здійснити  оздоблення фасаду, до кількості об`єктів, на яких необхідно здійснити оздоблення фасаду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</si>
  <si>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</si>
  <si>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</si>
  <si>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</si>
  <si>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</si>
  <si>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</si>
  <si>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</si>
  <si>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</si>
  <si>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</si>
  <si>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</si>
  <si>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</si>
  <si>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</si>
  <si>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</si>
  <si>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Поточний та капітальний ремонт дитячих і спортивних майданчиків</t>
  </si>
  <si>
    <t>Завдання 2. Капітальний ремонт благоустрою прибудинкових територій усіх форм власності</t>
  </si>
  <si>
    <t>Завдання 3. Капітальний ремонт - відновлення зовнішньої штукатурки з подальшим оздобленням фасаду</t>
  </si>
  <si>
    <t>рішення сесії міської ради</t>
  </si>
  <si>
    <t xml:space="preserve">кількість об'єктів (прибудинкові території), що потребують капітального ремонту </t>
  </si>
  <si>
    <t>титульний список</t>
  </si>
  <si>
    <t>розрахунково</t>
  </si>
  <si>
    <t>проєктно-кошторисна документація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</si>
  <si>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</si>
  <si>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</si>
  <si>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середні витрати на капітальний ремонт 1 майданчика (в т.ч. громадський проєкт)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</si>
  <si>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</si>
  <si>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</si>
  <si>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</si>
  <si>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</si>
  <si>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>кількість спортивних і дитячих майданчиків (в т.ч. громадські проєкти), які потребують капітального ремонту</t>
  </si>
  <si>
    <t>Наказ</t>
  </si>
  <si>
    <t>службова записка відділу з експлуатації та ремонту житлового фонду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</si>
  <si>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бюджетування за участі громадськості  (Бюджет участі) міста Хмельницького на 2020-2022 роки,  рішення другої сесії Хмельницької міської ради від 23.12.2020 № 14 "Про бюджет Хмельницької міської територіальної громади на 2021 рік", рішення виконавчого комітету Хмельницької міської ради від 27.05.2021  № 459 "Про надання дозволу управлінню житлової політики і майна та фінансовому управлінню на внесення змін до паспортів бюджетних програм"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</si>
</sst>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4" fontId="1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2"/>
  <sheetViews>
    <sheetView tabSelected="1" view="pageBreakPreview" zoomScaleNormal="100" zoomScaleSheetLayoutView="100" workbookViewId="0">
      <selection activeCell="A120" sqref="A120:H1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26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5" customHeight="1" x14ac:dyDescent="0.25">
      <c r="AO3" s="123" t="s">
        <v>111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32.1" customHeight="1" x14ac:dyDescent="0.25">
      <c r="AO4" s="121" t="s">
        <v>93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14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5.75" customHeight="1" x14ac:dyDescent="0.25">
      <c r="AO7" s="139">
        <v>44350</v>
      </c>
      <c r="AP7" s="140"/>
      <c r="AQ7" s="140"/>
      <c r="AR7" s="140"/>
      <c r="AS7" s="140"/>
      <c r="AT7" s="140"/>
      <c r="AU7" s="140"/>
      <c r="AV7" s="1" t="s">
        <v>53</v>
      </c>
      <c r="AW7" s="132">
        <v>423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43</v>
      </c>
      <c r="B13" s="133" t="s">
        <v>83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21"/>
      <c r="N13" s="82" t="s">
        <v>93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22"/>
      <c r="AU13" s="80">
        <v>26381695</v>
      </c>
      <c r="AV13" s="81"/>
      <c r="AW13" s="81"/>
      <c r="AX13" s="81"/>
      <c r="AY13" s="81"/>
      <c r="AZ13" s="81"/>
      <c r="BA13" s="81"/>
      <c r="BB13" s="81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35" t="s">
        <v>46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20"/>
      <c r="N14" s="137" t="s">
        <v>52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20"/>
      <c r="AU14" s="135" t="s">
        <v>45</v>
      </c>
      <c r="AV14" s="135"/>
      <c r="AW14" s="135"/>
      <c r="AX14" s="135"/>
      <c r="AY14" s="135"/>
      <c r="AZ14" s="135"/>
      <c r="BA14" s="135"/>
      <c r="BB14" s="13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33" t="s">
        <v>90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21"/>
      <c r="N16" s="82" t="s">
        <v>93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22"/>
      <c r="AU16" s="80">
        <v>26381695</v>
      </c>
      <c r="AV16" s="81"/>
      <c r="AW16" s="81"/>
      <c r="AX16" s="81"/>
      <c r="AY16" s="81"/>
      <c r="AZ16" s="81"/>
      <c r="BA16" s="81"/>
      <c r="BB16" s="81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35" t="s">
        <v>46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20"/>
      <c r="N17" s="137" t="s">
        <v>51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20"/>
      <c r="AU17" s="135" t="s">
        <v>45</v>
      </c>
      <c r="AV17" s="135"/>
      <c r="AW17" s="135"/>
      <c r="AX17" s="135"/>
      <c r="AY17" s="135"/>
      <c r="AZ17" s="135"/>
      <c r="BA17" s="135"/>
      <c r="BB17" s="135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44</v>
      </c>
      <c r="B19" s="80" t="s">
        <v>88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30"/>
      <c r="N19" s="80" t="s">
        <v>91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9"/>
      <c r="AA19" s="80" t="s">
        <v>92</v>
      </c>
      <c r="AB19" s="81"/>
      <c r="AC19" s="81"/>
      <c r="AD19" s="81"/>
      <c r="AE19" s="81"/>
      <c r="AF19" s="81"/>
      <c r="AG19" s="81"/>
      <c r="AH19" s="81"/>
      <c r="AI19" s="81"/>
      <c r="AJ19" s="29"/>
      <c r="AK19" s="81" t="s">
        <v>89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9"/>
      <c r="BE19" s="80" t="s">
        <v>86</v>
      </c>
      <c r="BF19" s="81"/>
      <c r="BG19" s="81"/>
      <c r="BH19" s="81"/>
      <c r="BI19" s="81"/>
      <c r="BJ19" s="81"/>
      <c r="BK19" s="81"/>
      <c r="BL19" s="81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35" t="s">
        <v>46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N20" s="135" t="s">
        <v>47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5"/>
      <c r="AA20" s="136" t="s">
        <v>48</v>
      </c>
      <c r="AB20" s="136"/>
      <c r="AC20" s="136"/>
      <c r="AD20" s="136"/>
      <c r="AE20" s="136"/>
      <c r="AF20" s="136"/>
      <c r="AG20" s="136"/>
      <c r="AH20" s="136"/>
      <c r="AI20" s="136"/>
      <c r="AJ20" s="15"/>
      <c r="AK20" s="138" t="s">
        <v>49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5"/>
      <c r="BE20" s="135" t="s">
        <v>50</v>
      </c>
      <c r="BF20" s="135"/>
      <c r="BG20" s="135"/>
      <c r="BH20" s="135"/>
      <c r="BI20" s="135"/>
      <c r="BJ20" s="135"/>
      <c r="BK20" s="135"/>
      <c r="BL20" s="13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f>AS22+I23</f>
        <v>13670761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28" t="s">
        <v>41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13">
        <f>AC52</f>
        <v>550000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01" t="s">
        <v>17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5">
      <c r="A23" s="101" t="s">
        <v>16</v>
      </c>
      <c r="B23" s="101"/>
      <c r="C23" s="101"/>
      <c r="D23" s="101"/>
      <c r="E23" s="101"/>
      <c r="F23" s="101"/>
      <c r="G23" s="101"/>
      <c r="H23" s="101"/>
      <c r="I23" s="113">
        <f>AK52</f>
        <v>13120761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1" t="s">
        <v>18</v>
      </c>
      <c r="U23" s="101"/>
      <c r="V23" s="101"/>
      <c r="W23" s="101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19" t="s">
        <v>28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84.75" customHeight="1" x14ac:dyDescent="0.25">
      <c r="A26" s="132" t="s">
        <v>113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101" t="s">
        <v>27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27.75" customHeight="1" x14ac:dyDescent="0.2">
      <c r="A29" s="49" t="s">
        <v>22</v>
      </c>
      <c r="B29" s="49"/>
      <c r="C29" s="49"/>
      <c r="D29" s="49"/>
      <c r="E29" s="49"/>
      <c r="F29" s="49"/>
      <c r="G29" s="46" t="s">
        <v>31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7.25" customHeight="1" x14ac:dyDescent="0.2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8.75" customHeight="1" x14ac:dyDescent="0.2">
      <c r="A31" s="49">
        <v>1</v>
      </c>
      <c r="B31" s="49"/>
      <c r="C31" s="49"/>
      <c r="D31" s="49"/>
      <c r="E31" s="49"/>
      <c r="F31" s="49"/>
      <c r="G31" s="109" t="s">
        <v>109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39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101" t="s">
        <v>29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  <row r="34" spans="1:79" ht="31.5" customHeight="1" x14ac:dyDescent="0.2">
      <c r="A34" s="126" t="s">
        <v>94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01" t="s">
        <v>30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79" ht="20.25" customHeight="1" x14ac:dyDescent="0.2">
      <c r="A37" s="49" t="s">
        <v>22</v>
      </c>
      <c r="B37" s="49"/>
      <c r="C37" s="49"/>
      <c r="D37" s="49"/>
      <c r="E37" s="49"/>
      <c r="F37" s="49"/>
      <c r="G37" s="46" t="s">
        <v>19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5.75" hidden="1" x14ac:dyDescent="0.2">
      <c r="A38" s="49">
        <v>1</v>
      </c>
      <c r="B38" s="49"/>
      <c r="C38" s="49"/>
      <c r="D38" s="49"/>
      <c r="E38" s="49"/>
      <c r="F38" s="49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0.5" hidden="1" customHeight="1" x14ac:dyDescent="0.2">
      <c r="A39" s="49" t="s">
        <v>6</v>
      </c>
      <c r="B39" s="49"/>
      <c r="C39" s="49"/>
      <c r="D39" s="49"/>
      <c r="E39" s="49"/>
      <c r="F39" s="49"/>
      <c r="G39" s="129" t="s">
        <v>7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CA39" s="1" t="s">
        <v>8</v>
      </c>
    </row>
    <row r="40" spans="1:79" ht="18" customHeight="1" x14ac:dyDescent="0.2">
      <c r="A40" s="49">
        <v>1</v>
      </c>
      <c r="B40" s="49"/>
      <c r="C40" s="49"/>
      <c r="D40" s="49"/>
      <c r="E40" s="49"/>
      <c r="F40" s="49"/>
      <c r="G40" s="94" t="s">
        <v>95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9</v>
      </c>
    </row>
    <row r="41" spans="1:79" ht="18" customHeight="1" x14ac:dyDescent="0.2">
      <c r="A41" s="49">
        <v>2</v>
      </c>
      <c r="B41" s="49"/>
      <c r="C41" s="49"/>
      <c r="D41" s="49"/>
      <c r="E41" s="49"/>
      <c r="F41" s="49"/>
      <c r="G41" s="94" t="s">
        <v>96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</row>
    <row r="42" spans="1:79" ht="18" customHeight="1" x14ac:dyDescent="0.2">
      <c r="A42" s="49">
        <v>3</v>
      </c>
      <c r="B42" s="49"/>
      <c r="C42" s="49"/>
      <c r="D42" s="49"/>
      <c r="E42" s="49"/>
      <c r="F42" s="49"/>
      <c r="G42" s="94" t="s">
        <v>97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ht="15.7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.75" customHeight="1" x14ac:dyDescent="0.2">
      <c r="A44" s="101" t="s">
        <v>32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79" ht="15" customHeight="1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32"/>
      <c r="BB45" s="32"/>
      <c r="BC45" s="32"/>
      <c r="BD45" s="32"/>
      <c r="BE45" s="32"/>
      <c r="BF45" s="32"/>
      <c r="BG45" s="32"/>
      <c r="BH45" s="32"/>
      <c r="BI45" s="25"/>
      <c r="BJ45" s="25"/>
      <c r="BK45" s="25"/>
      <c r="BL45" s="25"/>
    </row>
    <row r="46" spans="1:79" ht="10.5" customHeight="1" x14ac:dyDescent="0.25">
      <c r="A46" s="49" t="s">
        <v>22</v>
      </c>
      <c r="B46" s="49"/>
      <c r="C46" s="49"/>
      <c r="D46" s="114" t="s">
        <v>20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49" t="s">
        <v>23</v>
      </c>
      <c r="AD46" s="49"/>
      <c r="AE46" s="49"/>
      <c r="AF46" s="49"/>
      <c r="AG46" s="49"/>
      <c r="AH46" s="49"/>
      <c r="AI46" s="49"/>
      <c r="AJ46" s="49"/>
      <c r="AK46" s="49" t="s">
        <v>24</v>
      </c>
      <c r="AL46" s="49"/>
      <c r="AM46" s="49"/>
      <c r="AN46" s="49"/>
      <c r="AO46" s="49"/>
      <c r="AP46" s="49"/>
      <c r="AQ46" s="49"/>
      <c r="AR46" s="49"/>
      <c r="AS46" s="49" t="s">
        <v>21</v>
      </c>
      <c r="AT46" s="49"/>
      <c r="AU46" s="49"/>
      <c r="AV46" s="49"/>
      <c r="AW46" s="49"/>
      <c r="AX46" s="49"/>
      <c r="AY46" s="49"/>
      <c r="AZ46" s="49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ht="14.25" customHeight="1" x14ac:dyDescent="0.25">
      <c r="A47" s="49"/>
      <c r="B47" s="49"/>
      <c r="C47" s="49"/>
      <c r="D47" s="117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18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79" ht="15.75" x14ac:dyDescent="0.25">
      <c r="A48" s="49">
        <v>1</v>
      </c>
      <c r="B48" s="49"/>
      <c r="C48" s="49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27"/>
      <c r="BB48" s="27"/>
      <c r="BC48" s="27"/>
      <c r="BD48" s="27"/>
      <c r="BE48" s="27"/>
      <c r="BF48" s="27"/>
      <c r="BG48" s="27"/>
      <c r="BH48" s="27"/>
      <c r="BI48" s="28"/>
      <c r="BJ48" s="28"/>
      <c r="BK48" s="28"/>
      <c r="BL48" s="28"/>
    </row>
    <row r="49" spans="1:79" s="2" customFormat="1" ht="18" customHeight="1" x14ac:dyDescent="0.25">
      <c r="A49" s="49">
        <v>1</v>
      </c>
      <c r="B49" s="49"/>
      <c r="C49" s="49"/>
      <c r="D49" s="94" t="s">
        <v>56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45">
        <v>550000</v>
      </c>
      <c r="AD49" s="45"/>
      <c r="AE49" s="45"/>
      <c r="AF49" s="45"/>
      <c r="AG49" s="45"/>
      <c r="AH49" s="45"/>
      <c r="AI49" s="45"/>
      <c r="AJ49" s="45"/>
      <c r="AK49" s="45">
        <f>AW68</f>
        <v>2409561</v>
      </c>
      <c r="AL49" s="45"/>
      <c r="AM49" s="45"/>
      <c r="AN49" s="45"/>
      <c r="AO49" s="45"/>
      <c r="AP49" s="45"/>
      <c r="AQ49" s="45"/>
      <c r="AR49" s="45"/>
      <c r="AS49" s="45">
        <f>AC49+AK49</f>
        <v>2959561</v>
      </c>
      <c r="AT49" s="45"/>
      <c r="AU49" s="45"/>
      <c r="AV49" s="45"/>
      <c r="AW49" s="45"/>
      <c r="AX49" s="45"/>
      <c r="AY49" s="45"/>
      <c r="AZ49" s="45"/>
      <c r="BA49" s="33"/>
      <c r="BB49" s="34"/>
      <c r="BC49" s="34"/>
      <c r="BD49" s="34"/>
      <c r="BE49" s="34"/>
      <c r="BF49" s="34"/>
      <c r="BG49" s="34"/>
      <c r="BH49" s="34"/>
      <c r="BI49" s="35"/>
      <c r="BJ49" s="35"/>
      <c r="BK49" s="35"/>
      <c r="BL49" s="35"/>
      <c r="CA49" s="2" t="s">
        <v>10</v>
      </c>
    </row>
    <row r="50" spans="1:79" s="2" customFormat="1" ht="18" customHeight="1" x14ac:dyDescent="0.25">
      <c r="A50" s="49">
        <v>2</v>
      </c>
      <c r="B50" s="49"/>
      <c r="C50" s="49"/>
      <c r="D50" s="94" t="s">
        <v>54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f>AW87</f>
        <v>10658900</v>
      </c>
      <c r="AL50" s="45"/>
      <c r="AM50" s="45"/>
      <c r="AN50" s="45"/>
      <c r="AO50" s="45"/>
      <c r="AP50" s="45"/>
      <c r="AQ50" s="45"/>
      <c r="AR50" s="45"/>
      <c r="AS50" s="45">
        <f>AC50+AK50</f>
        <v>10658900</v>
      </c>
      <c r="AT50" s="45"/>
      <c r="AU50" s="45"/>
      <c r="AV50" s="45"/>
      <c r="AW50" s="45"/>
      <c r="AX50" s="45"/>
      <c r="AY50" s="45"/>
      <c r="AZ50" s="45"/>
      <c r="BA50" s="33"/>
      <c r="BB50" s="34"/>
      <c r="BC50" s="34"/>
      <c r="BD50" s="34"/>
      <c r="BE50" s="34"/>
      <c r="BF50" s="34"/>
      <c r="BG50" s="34"/>
      <c r="BH50" s="34"/>
      <c r="BI50" s="35"/>
      <c r="BJ50" s="35"/>
      <c r="BK50" s="35"/>
      <c r="BL50" s="35"/>
    </row>
    <row r="51" spans="1:79" ht="32.25" customHeight="1" x14ac:dyDescent="0.25">
      <c r="A51" s="49">
        <v>3</v>
      </c>
      <c r="B51" s="49"/>
      <c r="C51" s="49"/>
      <c r="D51" s="94" t="s">
        <v>55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f>AW100</f>
        <v>52300</v>
      </c>
      <c r="AL51" s="45"/>
      <c r="AM51" s="45"/>
      <c r="AN51" s="45"/>
      <c r="AO51" s="45"/>
      <c r="AP51" s="45"/>
      <c r="AQ51" s="45"/>
      <c r="AR51" s="45"/>
      <c r="AS51" s="45">
        <f>AC51+AK51</f>
        <v>52300</v>
      </c>
      <c r="AT51" s="45"/>
      <c r="AU51" s="45"/>
      <c r="AV51" s="45"/>
      <c r="AW51" s="45"/>
      <c r="AX51" s="45"/>
      <c r="AY51" s="45"/>
      <c r="AZ51" s="45"/>
      <c r="BA51" s="36"/>
      <c r="BB51" s="36"/>
      <c r="BC51" s="36"/>
      <c r="BD51" s="36"/>
      <c r="BE51" s="36"/>
      <c r="BF51" s="36"/>
      <c r="BG51" s="36"/>
      <c r="BH51" s="36"/>
      <c r="BI51" s="28"/>
      <c r="BJ51" s="28"/>
      <c r="BK51" s="28"/>
      <c r="BL51" s="28"/>
      <c r="CA51" s="1" t="s">
        <v>11</v>
      </c>
    </row>
    <row r="52" spans="1:79" s="2" customFormat="1" ht="18" customHeight="1" x14ac:dyDescent="0.25">
      <c r="A52" s="57"/>
      <c r="B52" s="57"/>
      <c r="C52" s="57"/>
      <c r="D52" s="97" t="s">
        <v>57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1">
        <v>550000</v>
      </c>
      <c r="AD52" s="61"/>
      <c r="AE52" s="61"/>
      <c r="AF52" s="61"/>
      <c r="AG52" s="61"/>
      <c r="AH52" s="61"/>
      <c r="AI52" s="61"/>
      <c r="AJ52" s="61"/>
      <c r="AK52" s="61">
        <f>SUM(AK49:AR51)</f>
        <v>13120761</v>
      </c>
      <c r="AL52" s="61"/>
      <c r="AM52" s="61"/>
      <c r="AN52" s="61"/>
      <c r="AO52" s="61"/>
      <c r="AP52" s="61"/>
      <c r="AQ52" s="61"/>
      <c r="AR52" s="61"/>
      <c r="AS52" s="61">
        <f>AC52+AK52</f>
        <v>13670761</v>
      </c>
      <c r="AT52" s="61"/>
      <c r="AU52" s="61"/>
      <c r="AV52" s="61"/>
      <c r="AW52" s="61"/>
      <c r="AX52" s="61"/>
      <c r="AY52" s="61"/>
      <c r="AZ52" s="61"/>
      <c r="BA52" s="37"/>
      <c r="BB52" s="37"/>
      <c r="BC52" s="37"/>
      <c r="BD52" s="37"/>
      <c r="BE52" s="37"/>
      <c r="BF52" s="37"/>
      <c r="BG52" s="37"/>
      <c r="BH52" s="37"/>
      <c r="BI52" s="35"/>
      <c r="BJ52" s="35"/>
      <c r="BK52" s="35"/>
      <c r="BL52" s="35"/>
    </row>
    <row r="53" spans="1:79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75" customHeight="1" x14ac:dyDescent="0.2">
      <c r="A54" s="119" t="s">
        <v>33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</row>
    <row r="55" spans="1:79" ht="15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15.95" customHeight="1" x14ac:dyDescent="0.25">
      <c r="A56" s="49" t="s">
        <v>22</v>
      </c>
      <c r="B56" s="49"/>
      <c r="C56" s="49"/>
      <c r="D56" s="114" t="s">
        <v>25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49" t="s">
        <v>23</v>
      </c>
      <c r="AC56" s="49"/>
      <c r="AD56" s="49"/>
      <c r="AE56" s="49"/>
      <c r="AF56" s="49"/>
      <c r="AG56" s="49"/>
      <c r="AH56" s="49"/>
      <c r="AI56" s="49"/>
      <c r="AJ56" s="49" t="s">
        <v>24</v>
      </c>
      <c r="AK56" s="49"/>
      <c r="AL56" s="49"/>
      <c r="AM56" s="49"/>
      <c r="AN56" s="49"/>
      <c r="AO56" s="49"/>
      <c r="AP56" s="49"/>
      <c r="AQ56" s="49"/>
      <c r="AR56" s="49" t="s">
        <v>21</v>
      </c>
      <c r="AS56" s="49"/>
      <c r="AT56" s="49"/>
      <c r="AU56" s="49"/>
      <c r="AV56" s="49"/>
      <c r="AW56" s="49"/>
      <c r="AX56" s="49"/>
      <c r="AY56" s="49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79" ht="29.1" customHeight="1" x14ac:dyDescent="0.25">
      <c r="A57" s="49"/>
      <c r="B57" s="49"/>
      <c r="C57" s="49"/>
      <c r="D57" s="117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18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79" ht="15.75" customHeight="1" x14ac:dyDescent="0.25">
      <c r="A58" s="49">
        <v>1</v>
      </c>
      <c r="B58" s="49"/>
      <c r="C58" s="49"/>
      <c r="D58" s="46">
        <v>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ht="51" customHeight="1" x14ac:dyDescent="0.25">
      <c r="A59" s="49">
        <v>1</v>
      </c>
      <c r="B59" s="49"/>
      <c r="C59" s="49"/>
      <c r="D59" s="91" t="s">
        <v>106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45">
        <f>AC49</f>
        <v>550000</v>
      </c>
      <c r="AC59" s="45"/>
      <c r="AD59" s="45"/>
      <c r="AE59" s="45"/>
      <c r="AF59" s="45"/>
      <c r="AG59" s="45"/>
      <c r="AH59" s="45"/>
      <c r="AI59" s="45"/>
      <c r="AJ59" s="45">
        <v>12659200</v>
      </c>
      <c r="AK59" s="45"/>
      <c r="AL59" s="45"/>
      <c r="AM59" s="45"/>
      <c r="AN59" s="45"/>
      <c r="AO59" s="45"/>
      <c r="AP59" s="45"/>
      <c r="AQ59" s="45"/>
      <c r="AR59" s="45">
        <f>AB59+AJ59</f>
        <v>13209200</v>
      </c>
      <c r="AS59" s="45"/>
      <c r="AT59" s="45"/>
      <c r="AU59" s="45"/>
      <c r="AV59" s="45"/>
      <c r="AW59" s="45"/>
      <c r="AX59" s="45"/>
      <c r="AY59" s="45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CA59" s="1" t="s">
        <v>12</v>
      </c>
    </row>
    <row r="60" spans="1:79" ht="36" customHeight="1" x14ac:dyDescent="0.25">
      <c r="A60" s="49">
        <v>2</v>
      </c>
      <c r="B60" s="49"/>
      <c r="C60" s="49"/>
      <c r="D60" s="91" t="s">
        <v>58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461561</v>
      </c>
      <c r="AK60" s="45"/>
      <c r="AL60" s="45"/>
      <c r="AM60" s="45"/>
      <c r="AN60" s="45"/>
      <c r="AO60" s="45"/>
      <c r="AP60" s="45"/>
      <c r="AQ60" s="45"/>
      <c r="AR60" s="45">
        <f>AB60+AJ60</f>
        <v>461561</v>
      </c>
      <c r="AS60" s="45"/>
      <c r="AT60" s="45"/>
      <c r="AU60" s="45"/>
      <c r="AV60" s="45"/>
      <c r="AW60" s="45"/>
      <c r="AX60" s="45"/>
      <c r="AY60" s="45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79" s="2" customFormat="1" ht="18.75" customHeight="1" x14ac:dyDescent="0.25">
      <c r="A61" s="57"/>
      <c r="B61" s="57"/>
      <c r="C61" s="57"/>
      <c r="D61" s="97" t="s">
        <v>21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61">
        <f>SUM(AB59:AI60)</f>
        <v>550000</v>
      </c>
      <c r="AC61" s="61"/>
      <c r="AD61" s="61"/>
      <c r="AE61" s="61"/>
      <c r="AF61" s="61"/>
      <c r="AG61" s="61"/>
      <c r="AH61" s="61"/>
      <c r="AI61" s="61"/>
      <c r="AJ61" s="61">
        <f>SUM(AJ59:AQ60)</f>
        <v>13120761</v>
      </c>
      <c r="AK61" s="61"/>
      <c r="AL61" s="61"/>
      <c r="AM61" s="61"/>
      <c r="AN61" s="61"/>
      <c r="AO61" s="61"/>
      <c r="AP61" s="61"/>
      <c r="AQ61" s="61"/>
      <c r="AR61" s="61">
        <f>AB61+AJ61</f>
        <v>13670761</v>
      </c>
      <c r="AS61" s="61"/>
      <c r="AT61" s="61"/>
      <c r="AU61" s="61"/>
      <c r="AV61" s="61"/>
      <c r="AW61" s="61"/>
      <c r="AX61" s="61"/>
      <c r="AY61" s="61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3" spans="1:79" ht="15.75" customHeight="1" x14ac:dyDescent="0.2">
      <c r="A63" s="101" t="s">
        <v>34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</row>
    <row r="64" spans="1:79" ht="33" customHeight="1" x14ac:dyDescent="0.2">
      <c r="A64" s="49" t="s">
        <v>22</v>
      </c>
      <c r="B64" s="49"/>
      <c r="C64" s="49"/>
      <c r="D64" s="49"/>
      <c r="E64" s="49"/>
      <c r="F64" s="49"/>
      <c r="G64" s="46" t="s">
        <v>35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6" t="s">
        <v>23</v>
      </c>
      <c r="AP64" s="47"/>
      <c r="AQ64" s="47"/>
      <c r="AR64" s="47"/>
      <c r="AS64" s="47"/>
      <c r="AT64" s="47"/>
      <c r="AU64" s="47"/>
      <c r="AV64" s="48"/>
      <c r="AW64" s="46" t="s">
        <v>24</v>
      </c>
      <c r="AX64" s="47"/>
      <c r="AY64" s="47"/>
      <c r="AZ64" s="47"/>
      <c r="BA64" s="47"/>
      <c r="BB64" s="47"/>
      <c r="BC64" s="47"/>
      <c r="BD64" s="48"/>
      <c r="BE64" s="46" t="s">
        <v>21</v>
      </c>
      <c r="BF64" s="47"/>
      <c r="BG64" s="47"/>
      <c r="BH64" s="47"/>
      <c r="BI64" s="47"/>
      <c r="BJ64" s="47"/>
      <c r="BK64" s="47"/>
      <c r="BL64" s="48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5.75" customHeight="1" x14ac:dyDescent="0.2">
      <c r="A66" s="46"/>
      <c r="B66" s="47"/>
      <c r="C66" s="47"/>
      <c r="D66" s="47"/>
      <c r="E66" s="47"/>
      <c r="F66" s="48"/>
      <c r="G66" s="58" t="s">
        <v>95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46"/>
      <c r="AP66" s="47"/>
      <c r="AQ66" s="47"/>
      <c r="AR66" s="47"/>
      <c r="AS66" s="47"/>
      <c r="AT66" s="47"/>
      <c r="AU66" s="47"/>
      <c r="AV66" s="48"/>
      <c r="AW66" s="46"/>
      <c r="AX66" s="47"/>
      <c r="AY66" s="47"/>
      <c r="AZ66" s="47"/>
      <c r="BA66" s="47"/>
      <c r="BB66" s="47"/>
      <c r="BC66" s="47"/>
      <c r="BD66" s="48"/>
      <c r="BE66" s="46"/>
      <c r="BF66" s="47"/>
      <c r="BG66" s="47"/>
      <c r="BH66" s="47"/>
      <c r="BI66" s="47"/>
      <c r="BJ66" s="47"/>
      <c r="BK66" s="47"/>
      <c r="BL66" s="48"/>
    </row>
    <row r="67" spans="1:79" s="2" customFormat="1" ht="20.25" customHeight="1" x14ac:dyDescent="0.2">
      <c r="A67" s="57">
        <v>0</v>
      </c>
      <c r="B67" s="57"/>
      <c r="C67" s="57"/>
      <c r="D67" s="57"/>
      <c r="E67" s="57"/>
      <c r="F67" s="57"/>
      <c r="G67" s="71" t="s">
        <v>59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4"/>
      <c r="AA67" s="74"/>
      <c r="AB67" s="74"/>
      <c r="AC67" s="74"/>
      <c r="AD67" s="74"/>
      <c r="AE67" s="86"/>
      <c r="AF67" s="86"/>
      <c r="AG67" s="86"/>
      <c r="AH67" s="86"/>
      <c r="AI67" s="86"/>
      <c r="AJ67" s="86"/>
      <c r="AK67" s="86"/>
      <c r="AL67" s="86"/>
      <c r="AM67" s="86"/>
      <c r="AN67" s="87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CA67" s="2" t="s">
        <v>13</v>
      </c>
    </row>
    <row r="68" spans="1:79" ht="25.5" customHeight="1" x14ac:dyDescent="0.2">
      <c r="A68" s="49">
        <v>0</v>
      </c>
      <c r="B68" s="49"/>
      <c r="C68" s="49"/>
      <c r="D68" s="49"/>
      <c r="E68" s="49"/>
      <c r="F68" s="49"/>
      <c r="G68" s="50" t="s">
        <v>60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53" t="s">
        <v>61</v>
      </c>
      <c r="AA68" s="53"/>
      <c r="AB68" s="53"/>
      <c r="AC68" s="53"/>
      <c r="AD68" s="53"/>
      <c r="AE68" s="54" t="s">
        <v>98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5">
        <v>550000</v>
      </c>
      <c r="AP68" s="45"/>
      <c r="AQ68" s="45"/>
      <c r="AR68" s="45"/>
      <c r="AS68" s="45"/>
      <c r="AT68" s="45"/>
      <c r="AU68" s="45"/>
      <c r="AV68" s="45"/>
      <c r="AW68" s="45">
        <v>2409561</v>
      </c>
      <c r="AX68" s="45"/>
      <c r="AY68" s="45"/>
      <c r="AZ68" s="45"/>
      <c r="BA68" s="45"/>
      <c r="BB68" s="45"/>
      <c r="BC68" s="45"/>
      <c r="BD68" s="45"/>
      <c r="BE68" s="45">
        <f>AO68+AW68</f>
        <v>2959561</v>
      </c>
      <c r="BF68" s="45"/>
      <c r="BG68" s="45"/>
      <c r="BH68" s="45"/>
      <c r="BI68" s="45"/>
      <c r="BJ68" s="45"/>
      <c r="BK68" s="45"/>
      <c r="BL68" s="45"/>
    </row>
    <row r="69" spans="1:79" ht="35.25" customHeight="1" x14ac:dyDescent="0.2">
      <c r="A69" s="49">
        <v>0</v>
      </c>
      <c r="B69" s="49"/>
      <c r="C69" s="49"/>
      <c r="D69" s="49"/>
      <c r="E69" s="49"/>
      <c r="F69" s="49"/>
      <c r="G69" s="50" t="s">
        <v>62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61</v>
      </c>
      <c r="AA69" s="53"/>
      <c r="AB69" s="53"/>
      <c r="AC69" s="53"/>
      <c r="AD69" s="53"/>
      <c r="AE69" s="54" t="s">
        <v>98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5">
        <v>550000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>AO69+AW69</f>
        <v>550000</v>
      </c>
      <c r="BF69" s="45"/>
      <c r="BG69" s="45"/>
      <c r="BH69" s="45"/>
      <c r="BI69" s="45"/>
      <c r="BJ69" s="45"/>
      <c r="BK69" s="45"/>
      <c r="BL69" s="45"/>
    </row>
    <row r="70" spans="1:79" ht="31.5" customHeight="1" x14ac:dyDescent="0.2">
      <c r="A70" s="49">
        <v>0</v>
      </c>
      <c r="B70" s="49"/>
      <c r="C70" s="49"/>
      <c r="D70" s="49"/>
      <c r="E70" s="49"/>
      <c r="F70" s="49"/>
      <c r="G70" s="50" t="s">
        <v>63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61</v>
      </c>
      <c r="AA70" s="53"/>
      <c r="AB70" s="53"/>
      <c r="AC70" s="53"/>
      <c r="AD70" s="53"/>
      <c r="AE70" s="54" t="s">
        <v>98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45"/>
      <c r="AP70" s="45"/>
      <c r="AQ70" s="45"/>
      <c r="AR70" s="45"/>
      <c r="AS70" s="45"/>
      <c r="AT70" s="45"/>
      <c r="AU70" s="45"/>
      <c r="AV70" s="45"/>
      <c r="AW70" s="45">
        <v>2409561</v>
      </c>
      <c r="AX70" s="45"/>
      <c r="AY70" s="45"/>
      <c r="AZ70" s="45"/>
      <c r="BA70" s="45"/>
      <c r="BB70" s="45"/>
      <c r="BC70" s="45"/>
      <c r="BD70" s="45"/>
      <c r="BE70" s="45">
        <f>AO70+AW70</f>
        <v>2409561</v>
      </c>
      <c r="BF70" s="45"/>
      <c r="BG70" s="45"/>
      <c r="BH70" s="45"/>
      <c r="BI70" s="45"/>
      <c r="BJ70" s="45"/>
      <c r="BK70" s="45"/>
      <c r="BL70" s="45"/>
    </row>
    <row r="71" spans="1:79" ht="48.75" customHeight="1" x14ac:dyDescent="0.2">
      <c r="A71" s="49">
        <v>0</v>
      </c>
      <c r="B71" s="49"/>
      <c r="C71" s="49"/>
      <c r="D71" s="49"/>
      <c r="E71" s="49"/>
      <c r="F71" s="49"/>
      <c r="G71" s="50" t="s">
        <v>64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65</v>
      </c>
      <c r="AA71" s="53"/>
      <c r="AB71" s="53"/>
      <c r="AC71" s="53"/>
      <c r="AD71" s="53"/>
      <c r="AE71" s="62" t="s">
        <v>108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89">
        <v>30</v>
      </c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8">
        <f>AO71+AW71</f>
        <v>30</v>
      </c>
      <c r="BF71" s="88"/>
      <c r="BG71" s="88"/>
      <c r="BH71" s="88"/>
      <c r="BI71" s="88"/>
      <c r="BJ71" s="88"/>
      <c r="BK71" s="88"/>
      <c r="BL71" s="88"/>
    </row>
    <row r="72" spans="1:79" ht="52.5" customHeight="1" x14ac:dyDescent="0.2">
      <c r="A72" s="49">
        <v>0</v>
      </c>
      <c r="B72" s="49"/>
      <c r="C72" s="49"/>
      <c r="D72" s="49"/>
      <c r="E72" s="49"/>
      <c r="F72" s="49"/>
      <c r="G72" s="50" t="s">
        <v>110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65</v>
      </c>
      <c r="AA72" s="53"/>
      <c r="AB72" s="53"/>
      <c r="AC72" s="53"/>
      <c r="AD72" s="53"/>
      <c r="AE72" s="62" t="s">
        <v>108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89"/>
      <c r="AP72" s="89"/>
      <c r="AQ72" s="89"/>
      <c r="AR72" s="89"/>
      <c r="AS72" s="89"/>
      <c r="AT72" s="89"/>
      <c r="AU72" s="89"/>
      <c r="AV72" s="89"/>
      <c r="AW72" s="89">
        <v>35</v>
      </c>
      <c r="AX72" s="89"/>
      <c r="AY72" s="89"/>
      <c r="AZ72" s="89"/>
      <c r="BA72" s="89"/>
      <c r="BB72" s="89"/>
      <c r="BC72" s="89"/>
      <c r="BD72" s="89"/>
      <c r="BE72" s="88">
        <f>AO72+AW72</f>
        <v>35</v>
      </c>
      <c r="BF72" s="88"/>
      <c r="BG72" s="88"/>
      <c r="BH72" s="88"/>
      <c r="BI72" s="88"/>
      <c r="BJ72" s="88"/>
      <c r="BK72" s="88"/>
      <c r="BL72" s="88"/>
    </row>
    <row r="73" spans="1:79" s="2" customFormat="1" ht="20.25" customHeight="1" x14ac:dyDescent="0.2">
      <c r="A73" s="57">
        <v>0</v>
      </c>
      <c r="B73" s="57"/>
      <c r="C73" s="57"/>
      <c r="D73" s="57"/>
      <c r="E73" s="57"/>
      <c r="F73" s="57"/>
      <c r="G73" s="71" t="s">
        <v>68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/>
      <c r="AA73" s="74"/>
      <c r="AB73" s="74"/>
      <c r="AC73" s="74"/>
      <c r="AD73" s="74"/>
      <c r="AE73" s="75"/>
      <c r="AF73" s="76"/>
      <c r="AG73" s="76"/>
      <c r="AH73" s="76"/>
      <c r="AI73" s="76"/>
      <c r="AJ73" s="76"/>
      <c r="AK73" s="76"/>
      <c r="AL73" s="76"/>
      <c r="AM73" s="76"/>
      <c r="AN73" s="77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79" ht="49.5" customHeight="1" x14ac:dyDescent="0.2">
      <c r="A74" s="49">
        <v>0</v>
      </c>
      <c r="B74" s="49"/>
      <c r="C74" s="49"/>
      <c r="D74" s="49"/>
      <c r="E74" s="49"/>
      <c r="F74" s="49"/>
      <c r="G74" s="50" t="s">
        <v>69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65</v>
      </c>
      <c r="AA74" s="53"/>
      <c r="AB74" s="53"/>
      <c r="AC74" s="53"/>
      <c r="AD74" s="53"/>
      <c r="AE74" s="54" t="s">
        <v>112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88">
        <v>16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>
        <f>AO74+AW74</f>
        <v>16</v>
      </c>
      <c r="BF74" s="88"/>
      <c r="BG74" s="88"/>
      <c r="BH74" s="88"/>
      <c r="BI74" s="88"/>
      <c r="BJ74" s="88"/>
      <c r="BK74" s="88"/>
      <c r="BL74" s="88"/>
    </row>
    <row r="75" spans="1:79" ht="53.25" customHeight="1" x14ac:dyDescent="0.2">
      <c r="A75" s="49">
        <v>0</v>
      </c>
      <c r="B75" s="49"/>
      <c r="C75" s="49"/>
      <c r="D75" s="49"/>
      <c r="E75" s="49"/>
      <c r="F75" s="49"/>
      <c r="G75" s="50" t="s">
        <v>70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65</v>
      </c>
      <c r="AA75" s="53"/>
      <c r="AB75" s="53"/>
      <c r="AC75" s="53"/>
      <c r="AD75" s="53"/>
      <c r="AE75" s="54" t="s">
        <v>100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88"/>
      <c r="AP75" s="88"/>
      <c r="AQ75" s="88"/>
      <c r="AR75" s="88"/>
      <c r="AS75" s="88"/>
      <c r="AT75" s="88"/>
      <c r="AU75" s="88"/>
      <c r="AV75" s="88"/>
      <c r="AW75" s="88">
        <f>23+5</f>
        <v>28</v>
      </c>
      <c r="AX75" s="88"/>
      <c r="AY75" s="88"/>
      <c r="AZ75" s="88"/>
      <c r="BA75" s="88"/>
      <c r="BB75" s="88"/>
      <c r="BC75" s="88"/>
      <c r="BD75" s="88"/>
      <c r="BE75" s="88">
        <f>AO75+AW75</f>
        <v>28</v>
      </c>
      <c r="BF75" s="88"/>
      <c r="BG75" s="88"/>
      <c r="BH75" s="88"/>
      <c r="BI75" s="88"/>
      <c r="BJ75" s="88"/>
      <c r="BK75" s="88"/>
      <c r="BL75" s="88"/>
    </row>
    <row r="76" spans="1:79" s="2" customFormat="1" ht="20.25" customHeight="1" x14ac:dyDescent="0.2">
      <c r="A76" s="57">
        <v>0</v>
      </c>
      <c r="B76" s="57"/>
      <c r="C76" s="57"/>
      <c r="D76" s="57"/>
      <c r="E76" s="57"/>
      <c r="F76" s="57"/>
      <c r="G76" s="71" t="s">
        <v>73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74"/>
      <c r="AA76" s="74"/>
      <c r="AB76" s="74"/>
      <c r="AC76" s="74"/>
      <c r="AD76" s="74"/>
      <c r="AE76" s="75"/>
      <c r="AF76" s="76"/>
      <c r="AG76" s="76"/>
      <c r="AH76" s="76"/>
      <c r="AI76" s="76"/>
      <c r="AJ76" s="76"/>
      <c r="AK76" s="76"/>
      <c r="AL76" s="76"/>
      <c r="AM76" s="76"/>
      <c r="AN76" s="77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79" ht="27.75" customHeight="1" x14ac:dyDescent="0.2">
      <c r="A77" s="49">
        <v>0</v>
      </c>
      <c r="B77" s="49"/>
      <c r="C77" s="49"/>
      <c r="D77" s="49"/>
      <c r="E77" s="49"/>
      <c r="F77" s="49"/>
      <c r="G77" s="50" t="s">
        <v>74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61</v>
      </c>
      <c r="AA77" s="53"/>
      <c r="AB77" s="53"/>
      <c r="AC77" s="53"/>
      <c r="AD77" s="53"/>
      <c r="AE77" s="54" t="s">
        <v>101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45">
        <f>AO69/AO74</f>
        <v>34375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>AO77+AW77</f>
        <v>34375</v>
      </c>
      <c r="BF77" s="45"/>
      <c r="BG77" s="45"/>
      <c r="BH77" s="45"/>
      <c r="BI77" s="45"/>
      <c r="BJ77" s="45"/>
      <c r="BK77" s="45"/>
      <c r="BL77" s="45"/>
    </row>
    <row r="78" spans="1:79" ht="34.5" customHeight="1" x14ac:dyDescent="0.2">
      <c r="A78" s="49">
        <v>0</v>
      </c>
      <c r="B78" s="49"/>
      <c r="C78" s="49"/>
      <c r="D78" s="49"/>
      <c r="E78" s="49"/>
      <c r="F78" s="49"/>
      <c r="G78" s="50" t="s">
        <v>105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61</v>
      </c>
      <c r="AA78" s="53"/>
      <c r="AB78" s="53"/>
      <c r="AC78" s="53"/>
      <c r="AD78" s="53"/>
      <c r="AE78" s="54" t="s">
        <v>101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45"/>
      <c r="AP78" s="45"/>
      <c r="AQ78" s="45"/>
      <c r="AR78" s="45"/>
      <c r="AS78" s="45"/>
      <c r="AT78" s="45"/>
      <c r="AU78" s="45"/>
      <c r="AV78" s="45"/>
      <c r="AW78" s="45">
        <f>AW70/AW75</f>
        <v>86055.75</v>
      </c>
      <c r="AX78" s="45"/>
      <c r="AY78" s="45"/>
      <c r="AZ78" s="45"/>
      <c r="BA78" s="45"/>
      <c r="BB78" s="45"/>
      <c r="BC78" s="45"/>
      <c r="BD78" s="45"/>
      <c r="BE78" s="45">
        <f>AO78+AW78</f>
        <v>86055.75</v>
      </c>
      <c r="BF78" s="45"/>
      <c r="BG78" s="45"/>
      <c r="BH78" s="45"/>
      <c r="BI78" s="45"/>
      <c r="BJ78" s="45"/>
      <c r="BK78" s="45"/>
      <c r="BL78" s="45"/>
    </row>
    <row r="79" spans="1:79" s="2" customFormat="1" ht="18" customHeight="1" x14ac:dyDescent="0.2">
      <c r="A79" s="57">
        <v>0</v>
      </c>
      <c r="B79" s="57"/>
      <c r="C79" s="57"/>
      <c r="D79" s="57"/>
      <c r="E79" s="57"/>
      <c r="F79" s="57"/>
      <c r="G79" s="71" t="s">
        <v>77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4"/>
      <c r="AA79" s="74"/>
      <c r="AB79" s="74"/>
      <c r="AC79" s="74"/>
      <c r="AD79" s="74"/>
      <c r="AE79" s="75"/>
      <c r="AF79" s="76"/>
      <c r="AG79" s="76"/>
      <c r="AH79" s="76"/>
      <c r="AI79" s="76"/>
      <c r="AJ79" s="76"/>
      <c r="AK79" s="76"/>
      <c r="AL79" s="76"/>
      <c r="AM79" s="76"/>
      <c r="AN79" s="77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79" ht="51" customHeight="1" x14ac:dyDescent="0.2">
      <c r="A80" s="49">
        <v>0</v>
      </c>
      <c r="B80" s="49"/>
      <c r="C80" s="49"/>
      <c r="D80" s="49"/>
      <c r="E80" s="49"/>
      <c r="F80" s="49"/>
      <c r="G80" s="50" t="s">
        <v>78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79</v>
      </c>
      <c r="AA80" s="53"/>
      <c r="AB80" s="53"/>
      <c r="AC80" s="53"/>
      <c r="AD80" s="53"/>
      <c r="AE80" s="54" t="s">
        <v>101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45">
        <f>AO74/AO71*100</f>
        <v>53.333333333333336</v>
      </c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>
        <f>AO80+AW80</f>
        <v>53.333333333333336</v>
      </c>
      <c r="BF80" s="45"/>
      <c r="BG80" s="45"/>
      <c r="BH80" s="45"/>
      <c r="BI80" s="45"/>
      <c r="BJ80" s="45"/>
      <c r="BK80" s="45"/>
      <c r="BL80" s="45"/>
    </row>
    <row r="81" spans="1:64" ht="85.5" customHeight="1" x14ac:dyDescent="0.2">
      <c r="A81" s="49">
        <v>0</v>
      </c>
      <c r="B81" s="49"/>
      <c r="C81" s="49"/>
      <c r="D81" s="49"/>
      <c r="E81" s="49"/>
      <c r="F81" s="49"/>
      <c r="G81" s="50" t="s">
        <v>80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79</v>
      </c>
      <c r="AA81" s="53"/>
      <c r="AB81" s="53"/>
      <c r="AC81" s="53"/>
      <c r="AD81" s="53"/>
      <c r="AE81" s="54" t="s">
        <v>101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45"/>
      <c r="AP81" s="45"/>
      <c r="AQ81" s="45"/>
      <c r="AR81" s="45"/>
      <c r="AS81" s="45"/>
      <c r="AT81" s="45"/>
      <c r="AU81" s="45"/>
      <c r="AV81" s="45"/>
      <c r="AW81" s="45">
        <f>AW75/AW72*100</f>
        <v>80</v>
      </c>
      <c r="AX81" s="45"/>
      <c r="AY81" s="45"/>
      <c r="AZ81" s="45"/>
      <c r="BA81" s="45"/>
      <c r="BB81" s="45"/>
      <c r="BC81" s="45"/>
      <c r="BD81" s="45"/>
      <c r="BE81" s="45">
        <f>AO81+AW81</f>
        <v>80</v>
      </c>
      <c r="BF81" s="45"/>
      <c r="BG81" s="45"/>
      <c r="BH81" s="45"/>
      <c r="BI81" s="45"/>
      <c r="BJ81" s="45"/>
      <c r="BK81" s="45"/>
      <c r="BL81" s="45"/>
    </row>
    <row r="82" spans="1:64" ht="15.7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4" ht="34.5" customHeight="1" x14ac:dyDescent="0.2">
      <c r="A83" s="49" t="s">
        <v>22</v>
      </c>
      <c r="B83" s="49"/>
      <c r="C83" s="49"/>
      <c r="D83" s="49"/>
      <c r="E83" s="49"/>
      <c r="F83" s="49"/>
      <c r="G83" s="46" t="s">
        <v>35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2</v>
      </c>
      <c r="AA83" s="49"/>
      <c r="AB83" s="49"/>
      <c r="AC83" s="49"/>
      <c r="AD83" s="49"/>
      <c r="AE83" s="49" t="s">
        <v>1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6" t="s">
        <v>23</v>
      </c>
      <c r="AP83" s="47"/>
      <c r="AQ83" s="47"/>
      <c r="AR83" s="47"/>
      <c r="AS83" s="47"/>
      <c r="AT83" s="47"/>
      <c r="AU83" s="47"/>
      <c r="AV83" s="48"/>
      <c r="AW83" s="46" t="s">
        <v>24</v>
      </c>
      <c r="AX83" s="47"/>
      <c r="AY83" s="47"/>
      <c r="AZ83" s="47"/>
      <c r="BA83" s="47"/>
      <c r="BB83" s="47"/>
      <c r="BC83" s="47"/>
      <c r="BD83" s="48"/>
      <c r="BE83" s="46" t="s">
        <v>21</v>
      </c>
      <c r="BF83" s="47"/>
      <c r="BG83" s="47"/>
      <c r="BH83" s="47"/>
      <c r="BI83" s="47"/>
      <c r="BJ83" s="47"/>
      <c r="BK83" s="47"/>
      <c r="BL83" s="48"/>
    </row>
    <row r="84" spans="1:64" ht="15.75" x14ac:dyDescent="0.2">
      <c r="A84" s="49">
        <v>1</v>
      </c>
      <c r="B84" s="49"/>
      <c r="C84" s="49"/>
      <c r="D84" s="49"/>
      <c r="E84" s="49"/>
      <c r="F84" s="49"/>
      <c r="G84" s="46">
        <v>2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>
        <v>3</v>
      </c>
      <c r="AA84" s="49"/>
      <c r="AB84" s="49"/>
      <c r="AC84" s="49"/>
      <c r="AD84" s="49"/>
      <c r="AE84" s="49">
        <v>4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>
        <v>5</v>
      </c>
      <c r="AP84" s="49"/>
      <c r="AQ84" s="49"/>
      <c r="AR84" s="49"/>
      <c r="AS84" s="49"/>
      <c r="AT84" s="49"/>
      <c r="AU84" s="49"/>
      <c r="AV84" s="49"/>
      <c r="AW84" s="49">
        <v>6</v>
      </c>
      <c r="AX84" s="49"/>
      <c r="AY84" s="49"/>
      <c r="AZ84" s="49"/>
      <c r="BA84" s="49"/>
      <c r="BB84" s="49"/>
      <c r="BC84" s="49"/>
      <c r="BD84" s="49"/>
      <c r="BE84" s="49">
        <v>7</v>
      </c>
      <c r="BF84" s="49"/>
      <c r="BG84" s="49"/>
      <c r="BH84" s="49"/>
      <c r="BI84" s="49"/>
      <c r="BJ84" s="49"/>
      <c r="BK84" s="49"/>
      <c r="BL84" s="49"/>
    </row>
    <row r="85" spans="1:64" ht="36" customHeight="1" x14ac:dyDescent="0.2">
      <c r="A85" s="46"/>
      <c r="B85" s="47"/>
      <c r="C85" s="47"/>
      <c r="D85" s="47"/>
      <c r="E85" s="47"/>
      <c r="F85" s="48"/>
      <c r="G85" s="58" t="s">
        <v>96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46"/>
      <c r="AA85" s="47"/>
      <c r="AB85" s="47"/>
      <c r="AC85" s="47"/>
      <c r="AD85" s="48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6"/>
      <c r="AP85" s="47"/>
      <c r="AQ85" s="47"/>
      <c r="AR85" s="47"/>
      <c r="AS85" s="47"/>
      <c r="AT85" s="47"/>
      <c r="AU85" s="47"/>
      <c r="AV85" s="48"/>
      <c r="AW85" s="46"/>
      <c r="AX85" s="47"/>
      <c r="AY85" s="47"/>
      <c r="AZ85" s="47"/>
      <c r="BA85" s="47"/>
      <c r="BB85" s="47"/>
      <c r="BC85" s="47"/>
      <c r="BD85" s="48"/>
      <c r="BE85" s="46"/>
      <c r="BF85" s="47"/>
      <c r="BG85" s="47"/>
      <c r="BH85" s="47"/>
      <c r="BI85" s="47"/>
      <c r="BJ85" s="47"/>
      <c r="BK85" s="47"/>
      <c r="BL85" s="48"/>
    </row>
    <row r="86" spans="1:64" ht="18.75" customHeight="1" x14ac:dyDescent="0.2">
      <c r="A86" s="57">
        <v>0</v>
      </c>
      <c r="B86" s="57"/>
      <c r="C86" s="57"/>
      <c r="D86" s="57"/>
      <c r="E86" s="57"/>
      <c r="F86" s="57"/>
      <c r="G86" s="71" t="s">
        <v>59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74"/>
      <c r="AA86" s="74"/>
      <c r="AB86" s="74"/>
      <c r="AC86" s="74"/>
      <c r="AD86" s="74"/>
      <c r="AE86" s="86"/>
      <c r="AF86" s="86"/>
      <c r="AG86" s="86"/>
      <c r="AH86" s="86"/>
      <c r="AI86" s="86"/>
      <c r="AJ86" s="86"/>
      <c r="AK86" s="86"/>
      <c r="AL86" s="86"/>
      <c r="AM86" s="86"/>
      <c r="AN86" s="87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64" ht="35.25" customHeight="1" x14ac:dyDescent="0.2">
      <c r="A87" s="49">
        <v>0</v>
      </c>
      <c r="B87" s="49"/>
      <c r="C87" s="49"/>
      <c r="D87" s="49"/>
      <c r="E87" s="49"/>
      <c r="F87" s="49"/>
      <c r="G87" s="50" t="s">
        <v>66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 t="s">
        <v>61</v>
      </c>
      <c r="AA87" s="53"/>
      <c r="AB87" s="53"/>
      <c r="AC87" s="53"/>
      <c r="AD87" s="53"/>
      <c r="AE87" s="54" t="s">
        <v>98</v>
      </c>
      <c r="AF87" s="55"/>
      <c r="AG87" s="55"/>
      <c r="AH87" s="55"/>
      <c r="AI87" s="55"/>
      <c r="AJ87" s="55"/>
      <c r="AK87" s="55"/>
      <c r="AL87" s="55"/>
      <c r="AM87" s="55"/>
      <c r="AN87" s="56"/>
      <c r="AO87" s="45"/>
      <c r="AP87" s="45"/>
      <c r="AQ87" s="45"/>
      <c r="AR87" s="45"/>
      <c r="AS87" s="45"/>
      <c r="AT87" s="45"/>
      <c r="AU87" s="45"/>
      <c r="AV87" s="45"/>
      <c r="AW87" s="45">
        <v>10658900</v>
      </c>
      <c r="AX87" s="45"/>
      <c r="AY87" s="45"/>
      <c r="AZ87" s="45"/>
      <c r="BA87" s="45"/>
      <c r="BB87" s="45"/>
      <c r="BC87" s="45"/>
      <c r="BD87" s="45"/>
      <c r="BE87" s="45">
        <f>AO87+AW87</f>
        <v>10658900</v>
      </c>
      <c r="BF87" s="45"/>
      <c r="BG87" s="45"/>
      <c r="BH87" s="45"/>
      <c r="BI87" s="45"/>
      <c r="BJ87" s="45"/>
      <c r="BK87" s="45"/>
      <c r="BL87" s="45"/>
    </row>
    <row r="88" spans="1:64" ht="47.25" customHeight="1" x14ac:dyDescent="0.2">
      <c r="A88" s="49"/>
      <c r="B88" s="49"/>
      <c r="C88" s="49"/>
      <c r="D88" s="49"/>
      <c r="E88" s="49"/>
      <c r="F88" s="49"/>
      <c r="G88" s="50" t="s">
        <v>99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9"/>
      <c r="Z88" s="53" t="s">
        <v>65</v>
      </c>
      <c r="AA88" s="53"/>
      <c r="AB88" s="53"/>
      <c r="AC88" s="53"/>
      <c r="AD88" s="53"/>
      <c r="AE88" s="62" t="s">
        <v>108</v>
      </c>
      <c r="AF88" s="63"/>
      <c r="AG88" s="63"/>
      <c r="AH88" s="63"/>
      <c r="AI88" s="63"/>
      <c r="AJ88" s="63"/>
      <c r="AK88" s="63"/>
      <c r="AL88" s="63"/>
      <c r="AM88" s="63"/>
      <c r="AN88" s="64"/>
      <c r="AO88" s="65"/>
      <c r="AP88" s="66"/>
      <c r="AQ88" s="66"/>
      <c r="AR88" s="66"/>
      <c r="AS88" s="66"/>
      <c r="AT88" s="66"/>
      <c r="AU88" s="66"/>
      <c r="AV88" s="67"/>
      <c r="AW88" s="68">
        <v>20</v>
      </c>
      <c r="AX88" s="69"/>
      <c r="AY88" s="69"/>
      <c r="AZ88" s="69"/>
      <c r="BA88" s="69"/>
      <c r="BB88" s="69"/>
      <c r="BC88" s="69"/>
      <c r="BD88" s="70"/>
      <c r="BE88" s="88">
        <f>AO88+AW88</f>
        <v>20</v>
      </c>
      <c r="BF88" s="88"/>
      <c r="BG88" s="88"/>
      <c r="BH88" s="88"/>
      <c r="BI88" s="88"/>
      <c r="BJ88" s="88"/>
      <c r="BK88" s="88"/>
      <c r="BL88" s="88"/>
    </row>
    <row r="89" spans="1:64" ht="19.5" customHeight="1" x14ac:dyDescent="0.2">
      <c r="A89" s="57">
        <v>0</v>
      </c>
      <c r="B89" s="57"/>
      <c r="C89" s="57"/>
      <c r="D89" s="57"/>
      <c r="E89" s="57"/>
      <c r="F89" s="57"/>
      <c r="G89" s="71" t="s">
        <v>68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4"/>
      <c r="AA89" s="74"/>
      <c r="AB89" s="74"/>
      <c r="AC89" s="74"/>
      <c r="AD89" s="74"/>
      <c r="AE89" s="75"/>
      <c r="AF89" s="76"/>
      <c r="AG89" s="76"/>
      <c r="AH89" s="76"/>
      <c r="AI89" s="76"/>
      <c r="AJ89" s="76"/>
      <c r="AK89" s="76"/>
      <c r="AL89" s="76"/>
      <c r="AM89" s="76"/>
      <c r="AN89" s="77"/>
      <c r="AO89" s="61"/>
      <c r="AP89" s="61"/>
      <c r="AQ89" s="61"/>
      <c r="AR89" s="61"/>
      <c r="AS89" s="61"/>
      <c r="AT89" s="61"/>
      <c r="AU89" s="61"/>
      <c r="AV89" s="61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</row>
    <row r="90" spans="1:64" ht="34.5" customHeight="1" x14ac:dyDescent="0.2">
      <c r="A90" s="49">
        <v>0</v>
      </c>
      <c r="B90" s="49"/>
      <c r="C90" s="49"/>
      <c r="D90" s="49"/>
      <c r="E90" s="49"/>
      <c r="F90" s="49"/>
      <c r="G90" s="50" t="s">
        <v>71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65</v>
      </c>
      <c r="AA90" s="53"/>
      <c r="AB90" s="53"/>
      <c r="AC90" s="53"/>
      <c r="AD90" s="53"/>
      <c r="AE90" s="54" t="s">
        <v>100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45"/>
      <c r="AP90" s="45"/>
      <c r="AQ90" s="45"/>
      <c r="AR90" s="45"/>
      <c r="AS90" s="45"/>
      <c r="AT90" s="45"/>
      <c r="AU90" s="45"/>
      <c r="AV90" s="45"/>
      <c r="AW90" s="88">
        <f>11-1+3</f>
        <v>13</v>
      </c>
      <c r="AX90" s="88"/>
      <c r="AY90" s="88"/>
      <c r="AZ90" s="88"/>
      <c r="BA90" s="88"/>
      <c r="BB90" s="88"/>
      <c r="BC90" s="88"/>
      <c r="BD90" s="88"/>
      <c r="BE90" s="88">
        <f>AO90+AW90</f>
        <v>13</v>
      </c>
      <c r="BF90" s="88"/>
      <c r="BG90" s="88"/>
      <c r="BH90" s="88"/>
      <c r="BI90" s="88"/>
      <c r="BJ90" s="88"/>
      <c r="BK90" s="88"/>
      <c r="BL90" s="88"/>
    </row>
    <row r="91" spans="1:64" ht="19.5" customHeight="1" x14ac:dyDescent="0.2">
      <c r="A91" s="57">
        <v>0</v>
      </c>
      <c r="B91" s="57"/>
      <c r="C91" s="57"/>
      <c r="D91" s="57"/>
      <c r="E91" s="57"/>
      <c r="F91" s="57"/>
      <c r="G91" s="71" t="s">
        <v>73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4"/>
      <c r="AA91" s="74"/>
      <c r="AB91" s="74"/>
      <c r="AC91" s="74"/>
      <c r="AD91" s="74"/>
      <c r="AE91" s="75"/>
      <c r="AF91" s="76"/>
      <c r="AG91" s="76"/>
      <c r="AH91" s="76"/>
      <c r="AI91" s="76"/>
      <c r="AJ91" s="76"/>
      <c r="AK91" s="76"/>
      <c r="AL91" s="76"/>
      <c r="AM91" s="76"/>
      <c r="AN91" s="77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64" ht="37.5" customHeight="1" x14ac:dyDescent="0.2">
      <c r="A92" s="49">
        <v>0</v>
      </c>
      <c r="B92" s="49"/>
      <c r="C92" s="49"/>
      <c r="D92" s="49"/>
      <c r="E92" s="49"/>
      <c r="F92" s="49"/>
      <c r="G92" s="50" t="s">
        <v>75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 t="s">
        <v>61</v>
      </c>
      <c r="AA92" s="53"/>
      <c r="AB92" s="53"/>
      <c r="AC92" s="53"/>
      <c r="AD92" s="53"/>
      <c r="AE92" s="54" t="s">
        <v>101</v>
      </c>
      <c r="AF92" s="55"/>
      <c r="AG92" s="55"/>
      <c r="AH92" s="55"/>
      <c r="AI92" s="55"/>
      <c r="AJ92" s="55"/>
      <c r="AK92" s="55"/>
      <c r="AL92" s="55"/>
      <c r="AM92" s="55"/>
      <c r="AN92" s="56"/>
      <c r="AO92" s="45"/>
      <c r="AP92" s="45"/>
      <c r="AQ92" s="45"/>
      <c r="AR92" s="45"/>
      <c r="AS92" s="45"/>
      <c r="AT92" s="45"/>
      <c r="AU92" s="45"/>
      <c r="AV92" s="45"/>
      <c r="AW92" s="45">
        <f>AW87/AW90</f>
        <v>819915.38461538462</v>
      </c>
      <c r="AX92" s="45"/>
      <c r="AY92" s="45"/>
      <c r="AZ92" s="45"/>
      <c r="BA92" s="45"/>
      <c r="BB92" s="45"/>
      <c r="BC92" s="45"/>
      <c r="BD92" s="45"/>
      <c r="BE92" s="45">
        <f>AO92+AW92</f>
        <v>819915.38461538462</v>
      </c>
      <c r="BF92" s="45"/>
      <c r="BG92" s="45"/>
      <c r="BH92" s="45"/>
      <c r="BI92" s="45"/>
      <c r="BJ92" s="45"/>
      <c r="BK92" s="45"/>
      <c r="BL92" s="45"/>
    </row>
    <row r="93" spans="1:64" ht="20.25" customHeight="1" x14ac:dyDescent="0.2">
      <c r="A93" s="57">
        <v>0</v>
      </c>
      <c r="B93" s="57"/>
      <c r="C93" s="57"/>
      <c r="D93" s="57"/>
      <c r="E93" s="57"/>
      <c r="F93" s="57"/>
      <c r="G93" s="71" t="s">
        <v>77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4"/>
      <c r="AA93" s="74"/>
      <c r="AB93" s="74"/>
      <c r="AC93" s="74"/>
      <c r="AD93" s="74"/>
      <c r="AE93" s="75"/>
      <c r="AF93" s="76"/>
      <c r="AG93" s="76"/>
      <c r="AH93" s="76"/>
      <c r="AI93" s="76"/>
      <c r="AJ93" s="76"/>
      <c r="AK93" s="76"/>
      <c r="AL93" s="76"/>
      <c r="AM93" s="76"/>
      <c r="AN93" s="77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4" spans="1:64" ht="52.5" customHeight="1" x14ac:dyDescent="0.2">
      <c r="A94" s="49">
        <v>0</v>
      </c>
      <c r="B94" s="49"/>
      <c r="C94" s="49"/>
      <c r="D94" s="49"/>
      <c r="E94" s="49"/>
      <c r="F94" s="49"/>
      <c r="G94" s="50" t="s">
        <v>81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79</v>
      </c>
      <c r="AA94" s="53"/>
      <c r="AB94" s="53"/>
      <c r="AC94" s="53"/>
      <c r="AD94" s="53"/>
      <c r="AE94" s="54" t="s">
        <v>101</v>
      </c>
      <c r="AF94" s="55"/>
      <c r="AG94" s="55"/>
      <c r="AH94" s="55"/>
      <c r="AI94" s="55"/>
      <c r="AJ94" s="55"/>
      <c r="AK94" s="55"/>
      <c r="AL94" s="55"/>
      <c r="AM94" s="55"/>
      <c r="AN94" s="56"/>
      <c r="AO94" s="45"/>
      <c r="AP94" s="45"/>
      <c r="AQ94" s="45"/>
      <c r="AR94" s="45"/>
      <c r="AS94" s="45"/>
      <c r="AT94" s="45"/>
      <c r="AU94" s="45"/>
      <c r="AV94" s="45"/>
      <c r="AW94" s="88">
        <f>AW90/AW88*100</f>
        <v>65</v>
      </c>
      <c r="AX94" s="88"/>
      <c r="AY94" s="88"/>
      <c r="AZ94" s="88"/>
      <c r="BA94" s="88"/>
      <c r="BB94" s="88"/>
      <c r="BC94" s="88"/>
      <c r="BD94" s="88"/>
      <c r="BE94" s="88">
        <f>AO94+AW94</f>
        <v>65</v>
      </c>
      <c r="BF94" s="88"/>
      <c r="BG94" s="88"/>
      <c r="BH94" s="88"/>
      <c r="BI94" s="88"/>
      <c r="BJ94" s="88"/>
      <c r="BK94" s="88"/>
      <c r="BL94" s="88"/>
    </row>
    <row r="95" spans="1:64" ht="15.75" x14ac:dyDescent="0.2">
      <c r="A95" s="31"/>
      <c r="B95" s="31"/>
      <c r="C95" s="31"/>
      <c r="D95" s="31"/>
      <c r="E95" s="31"/>
      <c r="F95" s="31"/>
      <c r="G95" s="4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4"/>
      <c r="AA95" s="44"/>
      <c r="AB95" s="44"/>
      <c r="AC95" s="44"/>
      <c r="AD95" s="44"/>
      <c r="AE95" s="42"/>
      <c r="AF95" s="43"/>
      <c r="AG95" s="43"/>
      <c r="AH95" s="43"/>
      <c r="AI95" s="43"/>
      <c r="AJ95" s="43"/>
      <c r="AK95" s="43"/>
      <c r="AL95" s="43"/>
      <c r="AM95" s="43"/>
      <c r="AN95" s="43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64" ht="35.25" customHeight="1" x14ac:dyDescent="0.2">
      <c r="A96" s="49" t="s">
        <v>22</v>
      </c>
      <c r="B96" s="49"/>
      <c r="C96" s="49"/>
      <c r="D96" s="49"/>
      <c r="E96" s="49"/>
      <c r="F96" s="49"/>
      <c r="G96" s="46" t="s">
        <v>35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 t="s">
        <v>2</v>
      </c>
      <c r="AA96" s="49"/>
      <c r="AB96" s="49"/>
      <c r="AC96" s="49"/>
      <c r="AD96" s="49"/>
      <c r="AE96" s="49" t="s">
        <v>1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6" t="s">
        <v>23</v>
      </c>
      <c r="AP96" s="47"/>
      <c r="AQ96" s="47"/>
      <c r="AR96" s="47"/>
      <c r="AS96" s="47"/>
      <c r="AT96" s="47"/>
      <c r="AU96" s="47"/>
      <c r="AV96" s="48"/>
      <c r="AW96" s="46" t="s">
        <v>24</v>
      </c>
      <c r="AX96" s="47"/>
      <c r="AY96" s="47"/>
      <c r="AZ96" s="47"/>
      <c r="BA96" s="47"/>
      <c r="BB96" s="47"/>
      <c r="BC96" s="47"/>
      <c r="BD96" s="48"/>
      <c r="BE96" s="46" t="s">
        <v>21</v>
      </c>
      <c r="BF96" s="47"/>
      <c r="BG96" s="47"/>
      <c r="BH96" s="47"/>
      <c r="BI96" s="47"/>
      <c r="BJ96" s="47"/>
      <c r="BK96" s="47"/>
      <c r="BL96" s="48"/>
    </row>
    <row r="97" spans="1:64" ht="15.75" x14ac:dyDescent="0.2">
      <c r="A97" s="49">
        <v>1</v>
      </c>
      <c r="B97" s="49"/>
      <c r="C97" s="49"/>
      <c r="D97" s="49"/>
      <c r="E97" s="49"/>
      <c r="F97" s="49"/>
      <c r="G97" s="46">
        <v>2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8"/>
      <c r="Z97" s="49">
        <v>3</v>
      </c>
      <c r="AA97" s="49"/>
      <c r="AB97" s="49"/>
      <c r="AC97" s="49"/>
      <c r="AD97" s="49"/>
      <c r="AE97" s="49">
        <v>4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>
        <v>5</v>
      </c>
      <c r="AP97" s="49"/>
      <c r="AQ97" s="49"/>
      <c r="AR97" s="49"/>
      <c r="AS97" s="49"/>
      <c r="AT97" s="49"/>
      <c r="AU97" s="49"/>
      <c r="AV97" s="49"/>
      <c r="AW97" s="49">
        <v>6</v>
      </c>
      <c r="AX97" s="49"/>
      <c r="AY97" s="49"/>
      <c r="AZ97" s="49"/>
      <c r="BA97" s="49"/>
      <c r="BB97" s="49"/>
      <c r="BC97" s="49"/>
      <c r="BD97" s="49"/>
      <c r="BE97" s="49">
        <v>7</v>
      </c>
      <c r="BF97" s="49"/>
      <c r="BG97" s="49"/>
      <c r="BH97" s="49"/>
      <c r="BI97" s="49"/>
      <c r="BJ97" s="49"/>
      <c r="BK97" s="49"/>
      <c r="BL97" s="49"/>
    </row>
    <row r="98" spans="1:64" ht="19.5" customHeight="1" x14ac:dyDescent="0.2">
      <c r="A98" s="46"/>
      <c r="B98" s="47"/>
      <c r="C98" s="47"/>
      <c r="D98" s="47"/>
      <c r="E98" s="47"/>
      <c r="F98" s="48"/>
      <c r="G98" s="58" t="s">
        <v>97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60"/>
      <c r="AW98" s="46"/>
      <c r="AX98" s="47"/>
      <c r="AY98" s="47"/>
      <c r="AZ98" s="47"/>
      <c r="BA98" s="47"/>
      <c r="BB98" s="47"/>
      <c r="BC98" s="47"/>
      <c r="BD98" s="48"/>
      <c r="BE98" s="46"/>
      <c r="BF98" s="47"/>
      <c r="BG98" s="47"/>
      <c r="BH98" s="47"/>
      <c r="BI98" s="47"/>
      <c r="BJ98" s="47"/>
      <c r="BK98" s="47"/>
      <c r="BL98" s="48"/>
    </row>
    <row r="99" spans="1:64" ht="17.25" customHeight="1" x14ac:dyDescent="0.2">
      <c r="A99" s="57">
        <v>0</v>
      </c>
      <c r="B99" s="57"/>
      <c r="C99" s="57"/>
      <c r="D99" s="57"/>
      <c r="E99" s="57"/>
      <c r="F99" s="57"/>
      <c r="G99" s="71" t="s">
        <v>59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74"/>
      <c r="AA99" s="74"/>
      <c r="AB99" s="74"/>
      <c r="AC99" s="74"/>
      <c r="AD99" s="74"/>
      <c r="AE99" s="86"/>
      <c r="AF99" s="86"/>
      <c r="AG99" s="86"/>
      <c r="AH99" s="86"/>
      <c r="AI99" s="86"/>
      <c r="AJ99" s="86"/>
      <c r="AK99" s="86"/>
      <c r="AL99" s="86"/>
      <c r="AM99" s="86"/>
      <c r="AN99" s="87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64" ht="48.75" customHeight="1" x14ac:dyDescent="0.2">
      <c r="A100" s="49">
        <v>0</v>
      </c>
      <c r="B100" s="49"/>
      <c r="C100" s="49"/>
      <c r="D100" s="49"/>
      <c r="E100" s="49"/>
      <c r="F100" s="49"/>
      <c r="G100" s="50" t="s">
        <v>67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3" t="s">
        <v>61</v>
      </c>
      <c r="AA100" s="53"/>
      <c r="AB100" s="53"/>
      <c r="AC100" s="53"/>
      <c r="AD100" s="53"/>
      <c r="AE100" s="54" t="s">
        <v>98</v>
      </c>
      <c r="AF100" s="55"/>
      <c r="AG100" s="55"/>
      <c r="AH100" s="55"/>
      <c r="AI100" s="55"/>
      <c r="AJ100" s="55"/>
      <c r="AK100" s="55"/>
      <c r="AL100" s="55"/>
      <c r="AM100" s="55"/>
      <c r="AN100" s="56"/>
      <c r="AO100" s="45"/>
      <c r="AP100" s="45"/>
      <c r="AQ100" s="45"/>
      <c r="AR100" s="45"/>
      <c r="AS100" s="45"/>
      <c r="AT100" s="45"/>
      <c r="AU100" s="45"/>
      <c r="AV100" s="45"/>
      <c r="AW100" s="45">
        <v>52300</v>
      </c>
      <c r="AX100" s="45"/>
      <c r="AY100" s="45"/>
      <c r="AZ100" s="45"/>
      <c r="BA100" s="45"/>
      <c r="BB100" s="45"/>
      <c r="BC100" s="45"/>
      <c r="BD100" s="45"/>
      <c r="BE100" s="45">
        <f>AO100+AW100</f>
        <v>52300</v>
      </c>
      <c r="BF100" s="45"/>
      <c r="BG100" s="45"/>
      <c r="BH100" s="45"/>
      <c r="BI100" s="45"/>
      <c r="BJ100" s="45"/>
      <c r="BK100" s="45"/>
      <c r="BL100" s="45"/>
    </row>
    <row r="101" spans="1:64" ht="18" customHeight="1" x14ac:dyDescent="0.2">
      <c r="A101" s="57">
        <v>0</v>
      </c>
      <c r="B101" s="57"/>
      <c r="C101" s="57"/>
      <c r="D101" s="57"/>
      <c r="E101" s="57"/>
      <c r="F101" s="57"/>
      <c r="G101" s="71" t="s">
        <v>68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74"/>
      <c r="AA101" s="74"/>
      <c r="AB101" s="74"/>
      <c r="AC101" s="74"/>
      <c r="AD101" s="74"/>
      <c r="AE101" s="75"/>
      <c r="AF101" s="76"/>
      <c r="AG101" s="76"/>
      <c r="AH101" s="76"/>
      <c r="AI101" s="76"/>
      <c r="AJ101" s="76"/>
      <c r="AK101" s="76"/>
      <c r="AL101" s="76"/>
      <c r="AM101" s="76"/>
      <c r="AN101" s="77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</row>
    <row r="102" spans="1:64" ht="37.5" customHeight="1" x14ac:dyDescent="0.2">
      <c r="A102" s="49">
        <v>0</v>
      </c>
      <c r="B102" s="49"/>
      <c r="C102" s="49"/>
      <c r="D102" s="49"/>
      <c r="E102" s="49"/>
      <c r="F102" s="49"/>
      <c r="G102" s="50" t="s">
        <v>72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3" t="s">
        <v>65</v>
      </c>
      <c r="AA102" s="53"/>
      <c r="AB102" s="53"/>
      <c r="AC102" s="53"/>
      <c r="AD102" s="53"/>
      <c r="AE102" s="54" t="s">
        <v>102</v>
      </c>
      <c r="AF102" s="55"/>
      <c r="AG102" s="55"/>
      <c r="AH102" s="55"/>
      <c r="AI102" s="55"/>
      <c r="AJ102" s="55"/>
      <c r="AK102" s="55"/>
      <c r="AL102" s="55"/>
      <c r="AM102" s="55"/>
      <c r="AN102" s="56"/>
      <c r="AO102" s="45"/>
      <c r="AP102" s="45"/>
      <c r="AQ102" s="45"/>
      <c r="AR102" s="45"/>
      <c r="AS102" s="45"/>
      <c r="AT102" s="45"/>
      <c r="AU102" s="45"/>
      <c r="AV102" s="45"/>
      <c r="AW102" s="88">
        <v>1</v>
      </c>
      <c r="AX102" s="88"/>
      <c r="AY102" s="88"/>
      <c r="AZ102" s="88"/>
      <c r="BA102" s="88"/>
      <c r="BB102" s="88"/>
      <c r="BC102" s="88"/>
      <c r="BD102" s="88"/>
      <c r="BE102" s="88">
        <f>AO102+AW102</f>
        <v>1</v>
      </c>
      <c r="BF102" s="88"/>
      <c r="BG102" s="88"/>
      <c r="BH102" s="88"/>
      <c r="BI102" s="88"/>
      <c r="BJ102" s="88"/>
      <c r="BK102" s="88"/>
      <c r="BL102" s="88"/>
    </row>
    <row r="103" spans="1:64" ht="18" customHeight="1" x14ac:dyDescent="0.2">
      <c r="A103" s="57">
        <v>0</v>
      </c>
      <c r="B103" s="57"/>
      <c r="C103" s="57"/>
      <c r="D103" s="57"/>
      <c r="E103" s="57"/>
      <c r="F103" s="57"/>
      <c r="G103" s="71" t="s">
        <v>73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4"/>
      <c r="AA103" s="74"/>
      <c r="AB103" s="74"/>
      <c r="AC103" s="74"/>
      <c r="AD103" s="74"/>
      <c r="AE103" s="75"/>
      <c r="AF103" s="76"/>
      <c r="AG103" s="76"/>
      <c r="AH103" s="76"/>
      <c r="AI103" s="76"/>
      <c r="AJ103" s="76"/>
      <c r="AK103" s="76"/>
      <c r="AL103" s="76"/>
      <c r="AM103" s="76"/>
      <c r="AN103" s="77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</row>
    <row r="104" spans="1:64" ht="36" customHeight="1" x14ac:dyDescent="0.2">
      <c r="A104" s="49">
        <v>0</v>
      </c>
      <c r="B104" s="49"/>
      <c r="C104" s="49"/>
      <c r="D104" s="49"/>
      <c r="E104" s="49"/>
      <c r="F104" s="49"/>
      <c r="G104" s="50" t="s">
        <v>76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3" t="s">
        <v>61</v>
      </c>
      <c r="AA104" s="53"/>
      <c r="AB104" s="53"/>
      <c r="AC104" s="53"/>
      <c r="AD104" s="53"/>
      <c r="AE104" s="54" t="s">
        <v>98</v>
      </c>
      <c r="AF104" s="55"/>
      <c r="AG104" s="55"/>
      <c r="AH104" s="55"/>
      <c r="AI104" s="55"/>
      <c r="AJ104" s="55"/>
      <c r="AK104" s="55"/>
      <c r="AL104" s="55"/>
      <c r="AM104" s="55"/>
      <c r="AN104" s="56"/>
      <c r="AO104" s="45"/>
      <c r="AP104" s="45"/>
      <c r="AQ104" s="45"/>
      <c r="AR104" s="45"/>
      <c r="AS104" s="45"/>
      <c r="AT104" s="45"/>
      <c r="AU104" s="45"/>
      <c r="AV104" s="45"/>
      <c r="AW104" s="45">
        <v>52300</v>
      </c>
      <c r="AX104" s="45"/>
      <c r="AY104" s="45"/>
      <c r="AZ104" s="45"/>
      <c r="BA104" s="45"/>
      <c r="BB104" s="45"/>
      <c r="BC104" s="45"/>
      <c r="BD104" s="45"/>
      <c r="BE104" s="45">
        <f>AO104+AW104</f>
        <v>52300</v>
      </c>
      <c r="BF104" s="45"/>
      <c r="BG104" s="45"/>
      <c r="BH104" s="45"/>
      <c r="BI104" s="45"/>
      <c r="BJ104" s="45"/>
      <c r="BK104" s="45"/>
      <c r="BL104" s="45"/>
    </row>
    <row r="105" spans="1:64" ht="18" customHeight="1" x14ac:dyDescent="0.2">
      <c r="A105" s="57">
        <v>0</v>
      </c>
      <c r="B105" s="57"/>
      <c r="C105" s="57"/>
      <c r="D105" s="57"/>
      <c r="E105" s="57"/>
      <c r="F105" s="57"/>
      <c r="G105" s="71" t="s">
        <v>77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74"/>
      <c r="AA105" s="74"/>
      <c r="AB105" s="74"/>
      <c r="AC105" s="74"/>
      <c r="AD105" s="74"/>
      <c r="AE105" s="75"/>
      <c r="AF105" s="76"/>
      <c r="AG105" s="76"/>
      <c r="AH105" s="76"/>
      <c r="AI105" s="76"/>
      <c r="AJ105" s="76"/>
      <c r="AK105" s="76"/>
      <c r="AL105" s="76"/>
      <c r="AM105" s="76"/>
      <c r="AN105" s="77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</row>
    <row r="106" spans="1:64" ht="54.75" customHeight="1" x14ac:dyDescent="0.2">
      <c r="A106" s="49">
        <v>0</v>
      </c>
      <c r="B106" s="49"/>
      <c r="C106" s="49"/>
      <c r="D106" s="49"/>
      <c r="E106" s="49"/>
      <c r="F106" s="49"/>
      <c r="G106" s="50" t="s">
        <v>82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3" t="s">
        <v>79</v>
      </c>
      <c r="AA106" s="53"/>
      <c r="AB106" s="53"/>
      <c r="AC106" s="53"/>
      <c r="AD106" s="53"/>
      <c r="AE106" s="54" t="s">
        <v>101</v>
      </c>
      <c r="AF106" s="55"/>
      <c r="AG106" s="55"/>
      <c r="AH106" s="55"/>
      <c r="AI106" s="55"/>
      <c r="AJ106" s="55"/>
      <c r="AK106" s="55"/>
      <c r="AL106" s="55"/>
      <c r="AM106" s="55"/>
      <c r="AN106" s="56"/>
      <c r="AO106" s="45"/>
      <c r="AP106" s="45"/>
      <c r="AQ106" s="45"/>
      <c r="AR106" s="45"/>
      <c r="AS106" s="45"/>
      <c r="AT106" s="45"/>
      <c r="AU106" s="45"/>
      <c r="AV106" s="45"/>
      <c r="AW106" s="45">
        <v>100</v>
      </c>
      <c r="AX106" s="45"/>
      <c r="AY106" s="45"/>
      <c r="AZ106" s="45"/>
      <c r="BA106" s="45"/>
      <c r="BB106" s="45"/>
      <c r="BC106" s="45"/>
      <c r="BD106" s="45"/>
      <c r="BE106" s="45">
        <f>AO106+AW106</f>
        <v>100</v>
      </c>
      <c r="BF106" s="45"/>
      <c r="BG106" s="45"/>
      <c r="BH106" s="45"/>
      <c r="BI106" s="45"/>
      <c r="BJ106" s="45"/>
      <c r="BK106" s="45"/>
      <c r="BL106" s="45"/>
    </row>
    <row r="112" spans="1:64" ht="31.5" customHeight="1" x14ac:dyDescent="0.25">
      <c r="A112" s="107" t="s">
        <v>104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4"/>
      <c r="AO112" s="106" t="s">
        <v>103</v>
      </c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</row>
    <row r="113" spans="1:59" x14ac:dyDescent="0.2">
      <c r="W113" s="100" t="s">
        <v>5</v>
      </c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O113" s="100" t="s">
        <v>42</v>
      </c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</row>
    <row r="114" spans="1:59" ht="15.75" customHeight="1" x14ac:dyDescent="0.2">
      <c r="A114" s="125" t="s">
        <v>3</v>
      </c>
      <c r="B114" s="125"/>
      <c r="C114" s="125"/>
      <c r="D114" s="125"/>
      <c r="E114" s="125"/>
      <c r="F114" s="125"/>
    </row>
    <row r="115" spans="1:59" ht="17.25" customHeight="1" x14ac:dyDescent="0.25">
      <c r="A115" s="83" t="s">
        <v>84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</row>
    <row r="116" spans="1:59" ht="15.75" customHeight="1" x14ac:dyDescent="0.2">
      <c r="A116" s="38" t="s">
        <v>38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</row>
    <row r="117" spans="1:59" ht="10.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59" ht="15.75" customHeight="1" x14ac:dyDescent="0.25">
      <c r="A118" s="104" t="s">
        <v>85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4"/>
      <c r="AO118" s="106" t="s">
        <v>107</v>
      </c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</row>
    <row r="119" spans="1:59" x14ac:dyDescent="0.2">
      <c r="W119" s="100" t="s">
        <v>5</v>
      </c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O119" s="100" t="s">
        <v>42</v>
      </c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</row>
    <row r="120" spans="1:59" ht="15.75" x14ac:dyDescent="0.25">
      <c r="A120" s="103">
        <f>AO7</f>
        <v>44350</v>
      </c>
      <c r="B120" s="103"/>
      <c r="C120" s="103"/>
      <c r="D120" s="103"/>
      <c r="E120" s="103"/>
      <c r="F120" s="103"/>
      <c r="G120" s="103"/>
      <c r="H120" s="103"/>
    </row>
    <row r="121" spans="1:59" ht="16.5" customHeight="1" x14ac:dyDescent="0.2">
      <c r="A121" s="102" t="s">
        <v>36</v>
      </c>
      <c r="B121" s="102"/>
      <c r="C121" s="102"/>
      <c r="D121" s="102"/>
      <c r="E121" s="102"/>
      <c r="F121" s="102"/>
      <c r="G121" s="102"/>
      <c r="H121" s="102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59" ht="15.75" customHeight="1" x14ac:dyDescent="0.2">
      <c r="A122" s="1" t="s">
        <v>37</v>
      </c>
    </row>
  </sheetData>
  <mergeCells count="420">
    <mergeCell ref="G104:Y104"/>
    <mergeCell ref="Z104:AD104"/>
    <mergeCell ref="AE104:AN104"/>
    <mergeCell ref="AO104:AV104"/>
    <mergeCell ref="AW104:BD104"/>
    <mergeCell ref="BE104:BL104"/>
    <mergeCell ref="B19:L19"/>
    <mergeCell ref="N19:Y19"/>
    <mergeCell ref="AA19:AI19"/>
    <mergeCell ref="AO7:AU7"/>
    <mergeCell ref="AW7:BF7"/>
    <mergeCell ref="N14:AS14"/>
    <mergeCell ref="AU14:BB14"/>
    <mergeCell ref="A11:BL11"/>
    <mergeCell ref="B16:L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E67:BL67"/>
    <mergeCell ref="AW67:BD67"/>
    <mergeCell ref="AO67:AV67"/>
    <mergeCell ref="A44:AZ44"/>
    <mergeCell ref="AC46:AJ47"/>
    <mergeCell ref="AK48:AR48"/>
    <mergeCell ref="AC48:AJ48"/>
    <mergeCell ref="B13:L13"/>
    <mergeCell ref="B14:L14"/>
    <mergeCell ref="AW65:BD65"/>
    <mergeCell ref="BE65:BL65"/>
    <mergeCell ref="AS46:AZ47"/>
    <mergeCell ref="D46:AB47"/>
    <mergeCell ref="D48:AB48"/>
    <mergeCell ref="G40:BL40"/>
    <mergeCell ref="A46:C47"/>
    <mergeCell ref="A45:AZ45"/>
    <mergeCell ref="AS51:AZ51"/>
    <mergeCell ref="G29:BL29"/>
    <mergeCell ref="AS48:AZ48"/>
    <mergeCell ref="I23:S23"/>
    <mergeCell ref="G39:BL39"/>
    <mergeCell ref="A25:BL25"/>
    <mergeCell ref="A26:BL26"/>
    <mergeCell ref="A28:BL28"/>
    <mergeCell ref="A29:F29"/>
    <mergeCell ref="A40:F40"/>
    <mergeCell ref="AR59:AY59"/>
    <mergeCell ref="Z64:AD64"/>
    <mergeCell ref="G64:Y64"/>
    <mergeCell ref="A34:BL34"/>
    <mergeCell ref="G38:BL38"/>
    <mergeCell ref="AO1:BL1"/>
    <mergeCell ref="A54:BL54"/>
    <mergeCell ref="U22:AD22"/>
    <mergeCell ref="AE22:AR22"/>
    <mergeCell ref="AK51:AR51"/>
    <mergeCell ref="AW94:BD94"/>
    <mergeCell ref="BE94:BL94"/>
    <mergeCell ref="BE103:BL103"/>
    <mergeCell ref="A30:F30"/>
    <mergeCell ref="G30:BL30"/>
    <mergeCell ref="BE64:BL64"/>
    <mergeCell ref="A59:C59"/>
    <mergeCell ref="D59:AA59"/>
    <mergeCell ref="AB59:AI59"/>
    <mergeCell ref="AJ59:AQ59"/>
    <mergeCell ref="AW103:BD103"/>
    <mergeCell ref="AO64:AV64"/>
    <mergeCell ref="AW64:BD64"/>
    <mergeCell ref="AO112:BG112"/>
    <mergeCell ref="A114:F114"/>
    <mergeCell ref="A58:C58"/>
    <mergeCell ref="AR58:AY58"/>
    <mergeCell ref="BE93:BL93"/>
    <mergeCell ref="AE94:AN94"/>
    <mergeCell ref="A94:F94"/>
    <mergeCell ref="W112:AM112"/>
    <mergeCell ref="A61:C61"/>
    <mergeCell ref="D61:AA61"/>
    <mergeCell ref="AB61:AI61"/>
    <mergeCell ref="A92:F92"/>
    <mergeCell ref="A93:F93"/>
    <mergeCell ref="AE93:AN93"/>
    <mergeCell ref="G94:Y94"/>
    <mergeCell ref="Z94:AD94"/>
    <mergeCell ref="A104:F104"/>
    <mergeCell ref="G93:Y93"/>
    <mergeCell ref="Z93:AD93"/>
    <mergeCell ref="AE103:AN103"/>
    <mergeCell ref="AO103:AV103"/>
    <mergeCell ref="AJ58:AQ58"/>
    <mergeCell ref="A67:F67"/>
    <mergeCell ref="Z67:AD67"/>
    <mergeCell ref="AE67:AN67"/>
    <mergeCell ref="AO93:AV93"/>
    <mergeCell ref="AO94:AV94"/>
    <mergeCell ref="AE65:AN65"/>
    <mergeCell ref="AO119:BG119"/>
    <mergeCell ref="AO113:BG113"/>
    <mergeCell ref="G65:Y65"/>
    <mergeCell ref="G67:Y67"/>
    <mergeCell ref="AO65:AV65"/>
    <mergeCell ref="Z65:AD65"/>
    <mergeCell ref="G92:Y92"/>
    <mergeCell ref="Z92:AD92"/>
    <mergeCell ref="AE92:AN92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10:BL10"/>
    <mergeCell ref="A31:F31"/>
    <mergeCell ref="G31:BL31"/>
    <mergeCell ref="A22:T22"/>
    <mergeCell ref="AS22:BC22"/>
    <mergeCell ref="BD22:BL22"/>
    <mergeCell ref="T23:W23"/>
    <mergeCell ref="A23:H23"/>
    <mergeCell ref="A33:BL33"/>
    <mergeCell ref="A55:AY55"/>
    <mergeCell ref="A39:F39"/>
    <mergeCell ref="A36:BL36"/>
    <mergeCell ref="A37:F37"/>
    <mergeCell ref="G37:BL37"/>
    <mergeCell ref="A38:F38"/>
    <mergeCell ref="AC51:AJ51"/>
    <mergeCell ref="AK46:AR47"/>
    <mergeCell ref="D51:AB51"/>
    <mergeCell ref="A103:F103"/>
    <mergeCell ref="A121:H121"/>
    <mergeCell ref="A120:H120"/>
    <mergeCell ref="A118:V118"/>
    <mergeCell ref="W118:AM118"/>
    <mergeCell ref="AO118:BG118"/>
    <mergeCell ref="G103:Y103"/>
    <mergeCell ref="Z103:AD103"/>
    <mergeCell ref="W113:AM113"/>
    <mergeCell ref="A112:V112"/>
    <mergeCell ref="Z91:AD91"/>
    <mergeCell ref="AE91:AN91"/>
    <mergeCell ref="AO91:AV91"/>
    <mergeCell ref="AW91:BD91"/>
    <mergeCell ref="BE91:BL91"/>
    <mergeCell ref="BE102:BL102"/>
    <mergeCell ref="AO92:AV92"/>
    <mergeCell ref="AW92:BD92"/>
    <mergeCell ref="BE92:BL92"/>
    <mergeCell ref="AW93:BD93"/>
    <mergeCell ref="AW90:BD90"/>
    <mergeCell ref="BE90:BL90"/>
    <mergeCell ref="A56:C57"/>
    <mergeCell ref="D58:AA58"/>
    <mergeCell ref="AB58:AI58"/>
    <mergeCell ref="W119:AM119"/>
    <mergeCell ref="A65:F65"/>
    <mergeCell ref="A63:BL63"/>
    <mergeCell ref="A64:F64"/>
    <mergeCell ref="AE64:AN64"/>
    <mergeCell ref="A50:C50"/>
    <mergeCell ref="D50:AB50"/>
    <mergeCell ref="AC50:AJ50"/>
    <mergeCell ref="AK50:AR50"/>
    <mergeCell ref="AS50:AZ50"/>
    <mergeCell ref="A41:F41"/>
    <mergeCell ref="G41:BL41"/>
    <mergeCell ref="A42:F42"/>
    <mergeCell ref="G42:BL42"/>
    <mergeCell ref="A48:C48"/>
    <mergeCell ref="A51:C51"/>
    <mergeCell ref="D49:AB49"/>
    <mergeCell ref="AC49:AJ49"/>
    <mergeCell ref="AK49:AR49"/>
    <mergeCell ref="AS49:AZ49"/>
    <mergeCell ref="A52:C52"/>
    <mergeCell ref="D52:AB52"/>
    <mergeCell ref="AC52:AJ52"/>
    <mergeCell ref="AK52:AR52"/>
    <mergeCell ref="AS52:AZ52"/>
    <mergeCell ref="A102:F102"/>
    <mergeCell ref="G102:Y102"/>
    <mergeCell ref="Z102:AD102"/>
    <mergeCell ref="AE102:AN102"/>
    <mergeCell ref="AO102:AV102"/>
    <mergeCell ref="AW102:BD102"/>
    <mergeCell ref="BE68:BL68"/>
    <mergeCell ref="A69:F69"/>
    <mergeCell ref="G69:Y69"/>
    <mergeCell ref="AJ61:AQ61"/>
    <mergeCell ref="AR61:AY61"/>
    <mergeCell ref="A60:C60"/>
    <mergeCell ref="D60:AA60"/>
    <mergeCell ref="AB60:AI60"/>
    <mergeCell ref="AJ60:AQ60"/>
    <mergeCell ref="AR60:AY60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BE69:BL69"/>
    <mergeCell ref="A89:F89"/>
    <mergeCell ref="G89:Y89"/>
    <mergeCell ref="Z89:AD89"/>
    <mergeCell ref="AE89:AN89"/>
    <mergeCell ref="AO89:AV89"/>
    <mergeCell ref="A70:F70"/>
    <mergeCell ref="G70:Y70"/>
    <mergeCell ref="Z70:AD70"/>
    <mergeCell ref="AE70:AN70"/>
    <mergeCell ref="AO70:AV70"/>
    <mergeCell ref="AW70:BD70"/>
    <mergeCell ref="Z71:AD71"/>
    <mergeCell ref="AE71:AN71"/>
    <mergeCell ref="AO71:AV71"/>
    <mergeCell ref="AW71:BD71"/>
    <mergeCell ref="AW89:BD89"/>
    <mergeCell ref="BE70:BL70"/>
    <mergeCell ref="BE88:BL88"/>
    <mergeCell ref="BE87:BL87"/>
    <mergeCell ref="BE89:BL89"/>
    <mergeCell ref="BE71:BL71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7:BD77"/>
    <mergeCell ref="A86:F86"/>
    <mergeCell ref="G86:Y86"/>
    <mergeCell ref="Z86:AD86"/>
    <mergeCell ref="BE72:BL72"/>
    <mergeCell ref="A71:F71"/>
    <mergeCell ref="G71:Y71"/>
    <mergeCell ref="Z73:AD73"/>
    <mergeCell ref="AE73:AN73"/>
    <mergeCell ref="AO73:AV73"/>
    <mergeCell ref="Z74:AD74"/>
    <mergeCell ref="AE74:AN74"/>
    <mergeCell ref="AO74:AV74"/>
    <mergeCell ref="AW74:BD74"/>
    <mergeCell ref="A87:F87"/>
    <mergeCell ref="G87:Y87"/>
    <mergeCell ref="Z87:AD87"/>
    <mergeCell ref="AO87:AV87"/>
    <mergeCell ref="AW87:BD87"/>
    <mergeCell ref="A75:F75"/>
    <mergeCell ref="BE74:BL74"/>
    <mergeCell ref="A73:F73"/>
    <mergeCell ref="G73:Y73"/>
    <mergeCell ref="G75:Y75"/>
    <mergeCell ref="Z75:AD75"/>
    <mergeCell ref="AE75:AN75"/>
    <mergeCell ref="AO75:AV75"/>
    <mergeCell ref="AW75:BD75"/>
    <mergeCell ref="A74:F74"/>
    <mergeCell ref="G74:Y74"/>
    <mergeCell ref="AW100:BD100"/>
    <mergeCell ref="AE76:AN76"/>
    <mergeCell ref="AO76:AV76"/>
    <mergeCell ref="AW76:BD76"/>
    <mergeCell ref="G91:Y91"/>
    <mergeCell ref="BE75:BL75"/>
    <mergeCell ref="BE100:BL100"/>
    <mergeCell ref="Z77:AD77"/>
    <mergeCell ref="AE77:AN77"/>
    <mergeCell ref="AO77:AV77"/>
    <mergeCell ref="A101:F101"/>
    <mergeCell ref="G101:Y101"/>
    <mergeCell ref="Z101:AD101"/>
    <mergeCell ref="AE101:AN101"/>
    <mergeCell ref="AO101:AV101"/>
    <mergeCell ref="AW101:BD101"/>
    <mergeCell ref="BE101:BL101"/>
    <mergeCell ref="Z76:AD76"/>
    <mergeCell ref="A100:F100"/>
    <mergeCell ref="G100:Y100"/>
    <mergeCell ref="Z100:AD100"/>
    <mergeCell ref="AE100:AN100"/>
    <mergeCell ref="AO100:AV100"/>
    <mergeCell ref="BE76:BL76"/>
    <mergeCell ref="A77:F77"/>
    <mergeCell ref="G77:Y77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AW78:BD78"/>
    <mergeCell ref="AO86:AV86"/>
    <mergeCell ref="AW86:BD86"/>
    <mergeCell ref="A79:F79"/>
    <mergeCell ref="G79:Y79"/>
    <mergeCell ref="Z79:AD79"/>
    <mergeCell ref="AE79:AN79"/>
    <mergeCell ref="AO79:AV79"/>
    <mergeCell ref="AW79:BD79"/>
    <mergeCell ref="A80:F80"/>
    <mergeCell ref="G80:Y80"/>
    <mergeCell ref="AW98:BD98"/>
    <mergeCell ref="BE79:BL79"/>
    <mergeCell ref="BE80:BL80"/>
    <mergeCell ref="BE98:BL98"/>
    <mergeCell ref="BE97:BL97"/>
    <mergeCell ref="BE81:BL81"/>
    <mergeCell ref="AW81:BD81"/>
    <mergeCell ref="BE84:BL84"/>
    <mergeCell ref="AW97:BD97"/>
    <mergeCell ref="BE86:BL86"/>
    <mergeCell ref="Z80:AD80"/>
    <mergeCell ref="AE80:AN80"/>
    <mergeCell ref="AO80:AV80"/>
    <mergeCell ref="AW80:BD80"/>
    <mergeCell ref="A81:F81"/>
    <mergeCell ref="G81:Y81"/>
    <mergeCell ref="Z81:AD81"/>
    <mergeCell ref="AE81:AN81"/>
    <mergeCell ref="AO81:AV81"/>
    <mergeCell ref="AE84:AN84"/>
    <mergeCell ref="AO84:AV84"/>
    <mergeCell ref="Z90:AD90"/>
    <mergeCell ref="AE90:AN90"/>
    <mergeCell ref="A99:F99"/>
    <mergeCell ref="G99:Y99"/>
    <mergeCell ref="Z99:AD99"/>
    <mergeCell ref="AE99:AN99"/>
    <mergeCell ref="AO99:AV99"/>
    <mergeCell ref="AE86:AN86"/>
    <mergeCell ref="A115:V115"/>
    <mergeCell ref="A83:F83"/>
    <mergeCell ref="G83:Y83"/>
    <mergeCell ref="Z83:AD83"/>
    <mergeCell ref="AE83:AN83"/>
    <mergeCell ref="AO83:AV83"/>
    <mergeCell ref="A97:F97"/>
    <mergeCell ref="G97:Y97"/>
    <mergeCell ref="A90:F90"/>
    <mergeCell ref="G90:Y90"/>
    <mergeCell ref="BE83:BL83"/>
    <mergeCell ref="A88:F88"/>
    <mergeCell ref="N13:AS13"/>
    <mergeCell ref="N16:AS16"/>
    <mergeCell ref="A49:C49"/>
    <mergeCell ref="AO85:AV85"/>
    <mergeCell ref="AW85:BD85"/>
    <mergeCell ref="BE85:BL85"/>
    <mergeCell ref="G84:Y84"/>
    <mergeCell ref="Z84:AD84"/>
    <mergeCell ref="AW84:BD84"/>
    <mergeCell ref="A84:F84"/>
    <mergeCell ref="BE105:BL105"/>
    <mergeCell ref="AU13:BB13"/>
    <mergeCell ref="AU16:BB16"/>
    <mergeCell ref="A96:F96"/>
    <mergeCell ref="G96:Y96"/>
    <mergeCell ref="Z96:AD96"/>
    <mergeCell ref="AE96:AN96"/>
    <mergeCell ref="Z97:AD97"/>
    <mergeCell ref="AW83:BD83"/>
    <mergeCell ref="AW96:BD96"/>
    <mergeCell ref="BE96:BL96"/>
    <mergeCell ref="A105:F105"/>
    <mergeCell ref="G105:Y105"/>
    <mergeCell ref="Z105:AD105"/>
    <mergeCell ref="AE105:AN105"/>
    <mergeCell ref="AO105:AV105"/>
    <mergeCell ref="AW105:BD105"/>
    <mergeCell ref="G88:Y88"/>
    <mergeCell ref="BE99:BL99"/>
    <mergeCell ref="Z88:AD88"/>
    <mergeCell ref="AE88:AN88"/>
    <mergeCell ref="AO88:AV88"/>
    <mergeCell ref="AW88:BD88"/>
    <mergeCell ref="AO96:AV96"/>
    <mergeCell ref="AE97:AN97"/>
    <mergeCell ref="AO90:AV90"/>
    <mergeCell ref="G98:AV98"/>
    <mergeCell ref="AW99:BD99"/>
    <mergeCell ref="BE106:BL106"/>
    <mergeCell ref="G66:AN66"/>
    <mergeCell ref="A66:F66"/>
    <mergeCell ref="AO66:AV66"/>
    <mergeCell ref="AW66:BD66"/>
    <mergeCell ref="BE66:BL66"/>
    <mergeCell ref="A85:F85"/>
    <mergeCell ref="G85:Y85"/>
    <mergeCell ref="Z85:AD85"/>
    <mergeCell ref="AO97:AV97"/>
    <mergeCell ref="AW106:BD106"/>
    <mergeCell ref="AE85:AN85"/>
    <mergeCell ref="A106:F106"/>
    <mergeCell ref="G106:Y106"/>
    <mergeCell ref="Z106:AD106"/>
    <mergeCell ref="AE106:AN106"/>
    <mergeCell ref="AO106:AV106"/>
    <mergeCell ref="AE87:AN87"/>
    <mergeCell ref="A91:F91"/>
    <mergeCell ref="A98:F98"/>
  </mergeCells>
  <phoneticPr fontId="0" type="noConversion"/>
  <conditionalFormatting sqref="H68:L68 G68:G70 G72 G80:G81 G74:G75 G77:G78 G96:G98 G101 G103 G105">
    <cfRule type="cellIs" dxfId="8" priority="5" stopIfTrue="1" operator="equal">
      <formula>$G67</formula>
    </cfRule>
  </conditionalFormatting>
  <conditionalFormatting sqref="A86:F106 A67:F81">
    <cfRule type="cellIs" dxfId="7" priority="7" stopIfTrue="1" operator="equal">
      <formula>0</formula>
    </cfRule>
  </conditionalFormatting>
  <conditionalFormatting sqref="D52:I52">
    <cfRule type="cellIs" dxfId="6" priority="8" stopIfTrue="1" operator="equal">
      <formula>$D49</formula>
    </cfRule>
  </conditionalFormatting>
  <conditionalFormatting sqref="D51">
    <cfRule type="cellIs" dxfId="5" priority="10" stopIfTrue="1" operator="equal">
      <formula>#REF!</formula>
    </cfRule>
  </conditionalFormatting>
  <conditionalFormatting sqref="D50">
    <cfRule type="cellIs" dxfId="4" priority="12" stopIfTrue="1" operator="equal">
      <formula>$D47</formula>
    </cfRule>
  </conditionalFormatting>
  <conditionalFormatting sqref="D49">
    <cfRule type="cellIs" dxfId="3" priority="13" stopIfTrue="1" operator="equal">
      <formula>$D50</formula>
    </cfRule>
  </conditionalFormatting>
  <conditionalFormatting sqref="G106 G104 G102 G100 H93:L93 H91:L91 H89:L89 G87:G95 G86:L86 G99:L99 G79:L79 G76:L76 G73:L73 G71 G67:L67">
    <cfRule type="cellIs" dxfId="2" priority="4" stopIfTrue="1" operator="equal">
      <formula>#REF!</formula>
    </cfRule>
  </conditionalFormatting>
  <conditionalFormatting sqref="H101:L101 H103:L103 H105:L105">
    <cfRule type="cellIs" dxfId="1" priority="2" stopIfTrue="1" operator="equal">
      <formula>$G100</formula>
    </cfRule>
  </conditionalFormatting>
  <conditionalFormatting sqref="G99">
    <cfRule type="cellIs" dxfId="0" priority="15" stopIfTrue="1" operator="equal">
      <formula>$G97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КПК1216017</vt:lpstr>
      <vt:lpstr>КПК1216017!Область_друку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2021-05-31T08:27:55Z</cp:lastPrinted>
  <dcterms:created xsi:type="dcterms:W3CDTF">2016-08-15T09:54:21Z</dcterms:created>
  <dcterms:modified xsi:type="dcterms:W3CDTF">2021-06-07T08:54:43Z</dcterms:modified>
</cp:coreProperties>
</file>