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ЖП\"/>
    </mc:Choice>
  </mc:AlternateContent>
  <bookViews>
    <workbookView xWindow="0" yWindow="0" windowWidth="28800" windowHeight="11835"/>
  </bookViews>
  <sheets>
    <sheet name="КПК1217640" sheetId="2" r:id="rId1"/>
  </sheets>
  <definedNames>
    <definedName name="_xlnm.Print_Area" localSheetId="0">КПК1217640!$A$1:$BM$98</definedName>
  </definedNames>
  <calcPr calcId="152511"/>
</workbook>
</file>

<file path=xl/calcChain.xml><?xml version="1.0" encoding="utf-8"?>
<calcChain xmlns="http://schemas.openxmlformats.org/spreadsheetml/2006/main">
  <c r="AO65" i="2" l="1"/>
  <c r="AO71" i="2" s="1"/>
  <c r="BE71" i="2" s="1"/>
  <c r="AW83" i="2"/>
  <c r="BE83" i="2" s="1"/>
  <c r="AW77" i="2"/>
  <c r="AW81" i="2" s="1"/>
  <c r="BE81" i="2" s="1"/>
  <c r="BE67" i="2"/>
  <c r="A96" i="2"/>
  <c r="BE79" i="2"/>
  <c r="AO69" i="2"/>
  <c r="BE69" i="2" s="1"/>
  <c r="BE65" i="2" l="1"/>
  <c r="BE77" i="2"/>
  <c r="AK48" i="2"/>
  <c r="AC47" i="2"/>
  <c r="AC49" i="2" l="1"/>
  <c r="AS47" i="2"/>
  <c r="AB56" i="2"/>
  <c r="AK49" i="2"/>
  <c r="I23" i="2" s="1"/>
  <c r="AS48" i="2"/>
  <c r="AJ56" i="2"/>
  <c r="AJ58" i="2" s="1"/>
  <c r="AR56" i="2" l="1"/>
  <c r="AB58" i="2"/>
  <c r="AR58" i="2" s="1"/>
  <c r="AS22" i="2"/>
  <c r="U22" i="2" s="1"/>
  <c r="AS49" i="2"/>
</calcChain>
</file>

<file path=xl/sharedStrings.xml><?xml version="1.0" encoding="utf-8"?>
<sst xmlns="http://schemas.openxmlformats.org/spreadsheetml/2006/main" count="137" uniqueCount="97">
  <si>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</si>
  <si>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</si>
  <si>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</si>
  <si>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</si>
  <si>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</si>
  <si>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</si>
  <si>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</si>
  <si>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</si>
  <si>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</si>
  <si>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</si>
  <si>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</si>
  <si>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</si>
  <si>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</si>
  <si>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</si>
  <si>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</si>
  <si>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</si>
  <si>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</si>
  <si>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</si>
  <si>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</si>
  <si>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</si>
  <si>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</si>
  <si>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</si>
  <si>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</si>
  <si>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</si>
  <si>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</si>
  <si>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</si>
  <si>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</si>
  <si>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</si>
  <si>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</si>
  <si>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</si>
  <si>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</si>
  <si>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</si>
  <si>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</si>
  <si>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</si>
  <si>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</si>
  <si>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</si>
  <si>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</si>
  <si>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</si>
  <si>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</si>
  <si>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</si>
  <si>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</si>
  <si>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</si>
  <si>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</si>
  <si>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</si>
  <si>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</si>
  <si>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</si>
  <si>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</si>
  <si>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</si>
  <si>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</si>
  <si>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</si>
  <si>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</si>
  <si>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з енергозбереження</t>
  </si>
  <si>
    <t>УСЬОГО</t>
  </si>
  <si>
    <t>затрат</t>
  </si>
  <si>
    <t>грн.</t>
  </si>
  <si>
    <t>обсяг видатків на здійснення заходів з енергозбереження</t>
  </si>
  <si>
    <t>продукту</t>
  </si>
  <si>
    <t>прогнозна кількість житлових будинків, в яких планується проведення заходів з енергозбереження</t>
  </si>
  <si>
    <t>од.</t>
  </si>
  <si>
    <t>ефективності</t>
  </si>
  <si>
    <t>середні витрати на проведення одного заходу з енергозбереження</t>
  </si>
  <si>
    <t>якості</t>
  </si>
  <si>
    <t>відс.</t>
  </si>
  <si>
    <t>динаміка призначень на відшкодування відсоткових ставок за залученими кредитами порівняно з попереднім періодом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</si>
  <si>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</si>
  <si>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</si>
  <si>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</si>
  <si>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</si>
  <si>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</si>
  <si>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</si>
  <si>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1217640</t>
  </si>
  <si>
    <t>Заходи з енергозбереження</t>
  </si>
  <si>
    <t>1210000</t>
  </si>
  <si>
    <t>7640</t>
  </si>
  <si>
    <t>0470</t>
  </si>
  <si>
    <t>Відшкодування частини відсоткових ставок та кредитів на заходи з підвищення енергоефективності</t>
  </si>
  <si>
    <t>обсяг видатків на відшкодування частини відсоткових ставок та кредитів</t>
  </si>
  <si>
    <t>середня сума на відшкодування частини відсоткових ставок для 1 заявника</t>
  </si>
  <si>
    <t>Завдання 1. Відшкодування частини відсоткових ставок та кредитів на заходи з підвищення енергоефективності</t>
  </si>
  <si>
    <t>Завдання 2. Здійснення заходів з енергозбереження</t>
  </si>
  <si>
    <t>прогнозна кількість заявників,  для яких буде здійснене  відшкодування частини відсоткових ставок та кредитів на заходи з підвищення енергоефективності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</si>
  <si>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</si>
  <si>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</si>
  <si>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 xml:space="preserve">Заступник директора департаменту інфраструктури міста - начальник управління житлової політики і майна_x000D_ </t>
  </si>
  <si>
    <t>гривень</t>
  </si>
  <si>
    <t xml:space="preserve">Н. ВІТКОВСЬКА </t>
  </si>
  <si>
    <t>С. ЯМЧУК</t>
  </si>
  <si>
    <t xml:space="preserve">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</si>
  <si>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</si>
  <si>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</si>
  <si>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</si>
  <si>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</si>
  <si>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</si>
  <si>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</si>
  <si>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динаміка кількості житлових будинків, в яких проводяться заходи з енергозбереження порівняно з попереднім роком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</si>
  <si>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</si>
  <si>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роки,  Програма підтримки ОСББ Хмельницької міської територіальної громади на 2020 – 2023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</si>
</sst>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15" fillId="0" borderId="1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/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topLeftCell="A72" zoomScaleNormal="100" zoomScaleSheetLayoutView="100" workbookViewId="0">
      <selection activeCell="A96" sqref="A96:H9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23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5">
      <c r="AO3" s="120" t="s">
        <v>95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27.75" customHeight="1" x14ac:dyDescent="0.25">
      <c r="AO4" s="118" t="s">
        <v>82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11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8" customHeight="1" x14ac:dyDescent="0.25">
      <c r="AO7" s="110">
        <v>44501</v>
      </c>
      <c r="AP7" s="102"/>
      <c r="AQ7" s="102"/>
      <c r="AR7" s="102"/>
      <c r="AS7" s="102"/>
      <c r="AT7" s="102"/>
      <c r="AU7" s="102"/>
      <c r="AV7" s="47" t="s">
        <v>50</v>
      </c>
      <c r="AW7" s="111">
        <v>898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9" t="s">
        <v>12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69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40</v>
      </c>
      <c r="B13" s="67" t="s">
        <v>65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9"/>
      <c r="N13" s="66" t="s">
        <v>82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40"/>
      <c r="AU13" s="67">
        <v>26381695</v>
      </c>
      <c r="AV13" s="68"/>
      <c r="AW13" s="68"/>
      <c r="AX13" s="68"/>
      <c r="AY13" s="68"/>
      <c r="AZ13" s="68"/>
      <c r="BA13" s="68"/>
      <c r="BB13" s="6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15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44"/>
      <c r="N14" s="134" t="s">
        <v>49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44"/>
      <c r="AU14" s="115" t="s">
        <v>42</v>
      </c>
      <c r="AV14" s="115"/>
      <c r="AW14" s="115"/>
      <c r="AX14" s="115"/>
      <c r="AY14" s="115"/>
      <c r="AZ14" s="115"/>
      <c r="BA14" s="115"/>
      <c r="BB14" s="11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67" t="s">
        <v>72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9"/>
      <c r="N16" s="66" t="s">
        <v>82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40"/>
      <c r="AU16" s="67">
        <v>26381695</v>
      </c>
      <c r="AV16" s="68"/>
      <c r="AW16" s="68"/>
      <c r="AX16" s="68"/>
      <c r="AY16" s="68"/>
      <c r="AZ16" s="68"/>
      <c r="BA16" s="68"/>
      <c r="BB16" s="6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15" t="s">
        <v>43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4"/>
      <c r="N17" s="134" t="s">
        <v>48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44"/>
      <c r="AU17" s="115" t="s">
        <v>42</v>
      </c>
      <c r="AV17" s="115"/>
      <c r="AW17" s="115"/>
      <c r="AX17" s="115"/>
      <c r="AY17" s="115"/>
      <c r="AZ17" s="115"/>
      <c r="BA17" s="115"/>
      <c r="BB17" s="115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41</v>
      </c>
      <c r="B19" s="67" t="s">
        <v>70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41"/>
      <c r="N19" s="67" t="s">
        <v>73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38"/>
      <c r="AA19" s="67" t="s">
        <v>74</v>
      </c>
      <c r="AB19" s="68"/>
      <c r="AC19" s="68"/>
      <c r="AD19" s="68"/>
      <c r="AE19" s="68"/>
      <c r="AF19" s="68"/>
      <c r="AG19" s="68"/>
      <c r="AH19" s="68"/>
      <c r="AI19" s="68"/>
      <c r="AJ19" s="38"/>
      <c r="AK19" s="68" t="s">
        <v>71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38"/>
      <c r="BE19" s="67" t="s">
        <v>68</v>
      </c>
      <c r="BF19" s="68"/>
      <c r="BG19" s="68"/>
      <c r="BH19" s="68"/>
      <c r="BI19" s="68"/>
      <c r="BJ19" s="68"/>
      <c r="BK19" s="68"/>
      <c r="BL19" s="6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15" t="s">
        <v>43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46"/>
      <c r="N20" s="115" t="s">
        <v>44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45"/>
      <c r="AA20" s="130" t="s">
        <v>45</v>
      </c>
      <c r="AB20" s="130"/>
      <c r="AC20" s="130"/>
      <c r="AD20" s="130"/>
      <c r="AE20" s="130"/>
      <c r="AF20" s="130"/>
      <c r="AG20" s="130"/>
      <c r="AH20" s="130"/>
      <c r="AI20" s="130"/>
      <c r="AJ20" s="45"/>
      <c r="AK20" s="114" t="s">
        <v>46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45"/>
      <c r="BE20" s="115" t="s">
        <v>47</v>
      </c>
      <c r="BF20" s="115"/>
      <c r="BG20" s="115"/>
      <c r="BH20" s="115"/>
      <c r="BI20" s="115"/>
      <c r="BJ20" s="115"/>
      <c r="BK20" s="115"/>
      <c r="BL20" s="115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2" t="s">
        <v>37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900000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29" t="s">
        <v>38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13">
        <f>AC49</f>
        <v>550000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4" t="s">
        <v>14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13</v>
      </c>
      <c r="B23" s="104"/>
      <c r="C23" s="104"/>
      <c r="D23" s="104"/>
      <c r="E23" s="104"/>
      <c r="F23" s="104"/>
      <c r="G23" s="104"/>
      <c r="H23" s="104"/>
      <c r="I23" s="113">
        <f>AK49</f>
        <v>350000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4" t="s">
        <v>15</v>
      </c>
      <c r="U23" s="104"/>
      <c r="V23" s="104"/>
      <c r="W23" s="10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6" t="s">
        <v>25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13.25" customHeight="1" x14ac:dyDescent="0.25">
      <c r="A26" s="111" t="s">
        <v>96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4" t="s">
        <v>24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27.75" customHeight="1" x14ac:dyDescent="0.2">
      <c r="A29" s="59" t="s">
        <v>19</v>
      </c>
      <c r="B29" s="59"/>
      <c r="C29" s="59"/>
      <c r="D29" s="59"/>
      <c r="E29" s="59"/>
      <c r="F29" s="59"/>
      <c r="G29" s="69" t="s">
        <v>28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69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9.5" customHeight="1" x14ac:dyDescent="0.2">
      <c r="A31" s="59">
        <v>1</v>
      </c>
      <c r="B31" s="59"/>
      <c r="C31" s="59"/>
      <c r="D31" s="59"/>
      <c r="E31" s="59"/>
      <c r="F31" s="59"/>
      <c r="G31" s="98" t="s">
        <v>81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36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4" t="s">
        <v>26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5.95" customHeight="1" x14ac:dyDescent="0.2">
      <c r="A34" s="133" t="s">
        <v>64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04" t="s">
        <v>27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21" customHeight="1" x14ac:dyDescent="0.2">
      <c r="A37" s="59" t="s">
        <v>19</v>
      </c>
      <c r="B37" s="59"/>
      <c r="C37" s="59"/>
      <c r="D37" s="59"/>
      <c r="E37" s="59"/>
      <c r="F37" s="59"/>
      <c r="G37" s="69" t="s">
        <v>16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69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98" t="s">
        <v>78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1" t="s">
        <v>6</v>
      </c>
    </row>
    <row r="40" spans="1:79" ht="18" customHeight="1" x14ac:dyDescent="0.2">
      <c r="A40" s="59">
        <v>2</v>
      </c>
      <c r="B40" s="59"/>
      <c r="C40" s="59"/>
      <c r="D40" s="59"/>
      <c r="E40" s="59"/>
      <c r="F40" s="59"/>
      <c r="G40" s="98" t="s">
        <v>79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04" t="s">
        <v>29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01" t="s">
        <v>84</v>
      </c>
      <c r="AT43" s="101"/>
      <c r="AU43" s="101"/>
      <c r="AV43" s="101"/>
      <c r="AW43" s="101"/>
      <c r="AX43" s="101"/>
      <c r="AY43" s="101"/>
      <c r="AZ43" s="101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9" t="s">
        <v>19</v>
      </c>
      <c r="B44" s="59"/>
      <c r="C44" s="59"/>
      <c r="D44" s="89" t="s">
        <v>17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59" t="s">
        <v>20</v>
      </c>
      <c r="AD44" s="59"/>
      <c r="AE44" s="59"/>
      <c r="AF44" s="59"/>
      <c r="AG44" s="59"/>
      <c r="AH44" s="59"/>
      <c r="AI44" s="59"/>
      <c r="AJ44" s="59"/>
      <c r="AK44" s="59" t="s">
        <v>21</v>
      </c>
      <c r="AL44" s="59"/>
      <c r="AM44" s="59"/>
      <c r="AN44" s="59"/>
      <c r="AO44" s="59"/>
      <c r="AP44" s="59"/>
      <c r="AQ44" s="59"/>
      <c r="AR44" s="59"/>
      <c r="AS44" s="59" t="s">
        <v>18</v>
      </c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29.1" customHeight="1" x14ac:dyDescent="0.25">
      <c r="A45" s="59"/>
      <c r="B45" s="59"/>
      <c r="C45" s="59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9">
        <v>1</v>
      </c>
      <c r="B46" s="59"/>
      <c r="C46" s="59"/>
      <c r="D46" s="69">
        <v>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3.75" customHeight="1" x14ac:dyDescent="0.25">
      <c r="A47" s="59">
        <v>1</v>
      </c>
      <c r="B47" s="59"/>
      <c r="C47" s="59"/>
      <c r="D47" s="98" t="s">
        <v>75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49">
        <f>AO65</f>
        <v>550000</v>
      </c>
      <c r="AD47" s="49"/>
      <c r="AE47" s="49"/>
      <c r="AF47" s="49"/>
      <c r="AG47" s="49"/>
      <c r="AH47" s="49"/>
      <c r="AI47" s="49"/>
      <c r="AJ47" s="49"/>
      <c r="AK47" s="49">
        <v>0</v>
      </c>
      <c r="AL47" s="49"/>
      <c r="AM47" s="49"/>
      <c r="AN47" s="49"/>
      <c r="AO47" s="49"/>
      <c r="AP47" s="49"/>
      <c r="AQ47" s="49"/>
      <c r="AR47" s="49"/>
      <c r="AS47" s="49">
        <f>AC47+AK47</f>
        <v>550000</v>
      </c>
      <c r="AT47" s="49"/>
      <c r="AU47" s="49"/>
      <c r="AV47" s="49"/>
      <c r="AW47" s="49"/>
      <c r="AX47" s="49"/>
      <c r="AY47" s="49"/>
      <c r="AZ47" s="49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0.25" customHeight="1" x14ac:dyDescent="0.25">
      <c r="A48" s="59">
        <v>2</v>
      </c>
      <c r="B48" s="59"/>
      <c r="C48" s="59"/>
      <c r="D48" s="98" t="s">
        <v>51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49">
        <v>0</v>
      </c>
      <c r="AD48" s="49"/>
      <c r="AE48" s="49"/>
      <c r="AF48" s="49"/>
      <c r="AG48" s="49"/>
      <c r="AH48" s="49"/>
      <c r="AI48" s="49"/>
      <c r="AJ48" s="49"/>
      <c r="AK48" s="49">
        <f>AW77</f>
        <v>350000</v>
      </c>
      <c r="AL48" s="49"/>
      <c r="AM48" s="49"/>
      <c r="AN48" s="49"/>
      <c r="AO48" s="49"/>
      <c r="AP48" s="49"/>
      <c r="AQ48" s="49"/>
      <c r="AR48" s="49"/>
      <c r="AS48" s="49">
        <f>AC48+AK48</f>
        <v>350000</v>
      </c>
      <c r="AT48" s="49"/>
      <c r="AU48" s="49"/>
      <c r="AV48" s="49"/>
      <c r="AW48" s="49"/>
      <c r="AX48" s="49"/>
      <c r="AY48" s="49"/>
      <c r="AZ48" s="49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51"/>
      <c r="B49" s="51"/>
      <c r="C49" s="51"/>
      <c r="D49" s="95" t="s">
        <v>52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4">
        <f>SUM(AC47:AJ48)</f>
        <v>550000</v>
      </c>
      <c r="AD49" s="64"/>
      <c r="AE49" s="64"/>
      <c r="AF49" s="64"/>
      <c r="AG49" s="64"/>
      <c r="AH49" s="64"/>
      <c r="AI49" s="64"/>
      <c r="AJ49" s="64"/>
      <c r="AK49" s="64">
        <f>SUM(AK47:AR48)</f>
        <v>350000</v>
      </c>
      <c r="AL49" s="64"/>
      <c r="AM49" s="64"/>
      <c r="AN49" s="64"/>
      <c r="AO49" s="64"/>
      <c r="AP49" s="64"/>
      <c r="AQ49" s="64"/>
      <c r="AR49" s="64"/>
      <c r="AS49" s="64">
        <f>AC49+AK49</f>
        <v>900000</v>
      </c>
      <c r="AT49" s="64"/>
      <c r="AU49" s="64"/>
      <c r="AV49" s="64"/>
      <c r="AW49" s="64"/>
      <c r="AX49" s="64"/>
      <c r="AY49" s="64"/>
      <c r="AZ49" s="64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5.7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16" t="s">
        <v>30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101" t="s">
        <v>84</v>
      </c>
      <c r="AS52" s="101"/>
      <c r="AT52" s="101"/>
      <c r="AU52" s="101"/>
      <c r="AV52" s="101"/>
      <c r="AW52" s="101"/>
      <c r="AX52" s="101"/>
      <c r="AY52" s="101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9" t="s">
        <v>19</v>
      </c>
      <c r="B53" s="59"/>
      <c r="C53" s="59"/>
      <c r="D53" s="89" t="s">
        <v>22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59" t="s">
        <v>20</v>
      </c>
      <c r="AC53" s="59"/>
      <c r="AD53" s="59"/>
      <c r="AE53" s="59"/>
      <c r="AF53" s="59"/>
      <c r="AG53" s="59"/>
      <c r="AH53" s="59"/>
      <c r="AI53" s="59"/>
      <c r="AJ53" s="59" t="s">
        <v>21</v>
      </c>
      <c r="AK53" s="59"/>
      <c r="AL53" s="59"/>
      <c r="AM53" s="59"/>
      <c r="AN53" s="59"/>
      <c r="AO53" s="59"/>
      <c r="AP53" s="59"/>
      <c r="AQ53" s="59"/>
      <c r="AR53" s="59" t="s">
        <v>18</v>
      </c>
      <c r="AS53" s="59"/>
      <c r="AT53" s="59"/>
      <c r="AU53" s="59"/>
      <c r="AV53" s="59"/>
      <c r="AW53" s="59"/>
      <c r="AX53" s="59"/>
      <c r="AY53" s="59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29.1" customHeight="1" x14ac:dyDescent="0.25">
      <c r="A54" s="59"/>
      <c r="B54" s="59"/>
      <c r="C54" s="59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9">
        <v>1</v>
      </c>
      <c r="B55" s="59"/>
      <c r="C55" s="59"/>
      <c r="D55" s="69">
        <v>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84.75" customHeight="1" x14ac:dyDescent="0.25">
      <c r="A56" s="59">
        <v>1</v>
      </c>
      <c r="B56" s="59"/>
      <c r="C56" s="59"/>
      <c r="D56" s="86" t="s">
        <v>87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121">
        <f>AC47</f>
        <v>550000</v>
      </c>
      <c r="AC56" s="122"/>
      <c r="AD56" s="122"/>
      <c r="AE56" s="122"/>
      <c r="AF56" s="122"/>
      <c r="AG56" s="122"/>
      <c r="AH56" s="122"/>
      <c r="AI56" s="123"/>
      <c r="AJ56" s="121">
        <f>AK48</f>
        <v>350000</v>
      </c>
      <c r="AK56" s="122"/>
      <c r="AL56" s="122"/>
      <c r="AM56" s="122"/>
      <c r="AN56" s="122"/>
      <c r="AO56" s="122"/>
      <c r="AP56" s="122"/>
      <c r="AQ56" s="123"/>
      <c r="AR56" s="121">
        <f>AB56+AJ56</f>
        <v>900000</v>
      </c>
      <c r="AS56" s="122"/>
      <c r="AT56" s="122"/>
      <c r="AU56" s="122"/>
      <c r="AV56" s="122"/>
      <c r="AW56" s="122"/>
      <c r="AX56" s="122"/>
      <c r="AY56" s="123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ht="36.75" customHeight="1" x14ac:dyDescent="0.25">
      <c r="A57" s="59">
        <v>2</v>
      </c>
      <c r="B57" s="59"/>
      <c r="C57" s="59"/>
      <c r="D57" s="86" t="s">
        <v>88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124"/>
      <c r="AC57" s="125"/>
      <c r="AD57" s="125"/>
      <c r="AE57" s="125"/>
      <c r="AF57" s="125"/>
      <c r="AG57" s="125"/>
      <c r="AH57" s="125"/>
      <c r="AI57" s="126"/>
      <c r="AJ57" s="124"/>
      <c r="AK57" s="125"/>
      <c r="AL57" s="125"/>
      <c r="AM57" s="125"/>
      <c r="AN57" s="125"/>
      <c r="AO57" s="125"/>
      <c r="AP57" s="125"/>
      <c r="AQ57" s="126"/>
      <c r="AR57" s="124"/>
      <c r="AS57" s="125"/>
      <c r="AT57" s="125"/>
      <c r="AU57" s="125"/>
      <c r="AV57" s="125"/>
      <c r="AW57" s="125"/>
      <c r="AX57" s="125"/>
      <c r="AY57" s="126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s="2" customFormat="1" ht="21" customHeight="1" x14ac:dyDescent="0.25">
      <c r="A58" s="51"/>
      <c r="B58" s="51"/>
      <c r="C58" s="51"/>
      <c r="D58" s="95" t="s">
        <v>18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4">
        <f>SUM(AB56:AI57)</f>
        <v>550000</v>
      </c>
      <c r="AC58" s="64"/>
      <c r="AD58" s="64"/>
      <c r="AE58" s="64"/>
      <c r="AF58" s="64"/>
      <c r="AG58" s="64"/>
      <c r="AH58" s="64"/>
      <c r="AI58" s="64"/>
      <c r="AJ58" s="64">
        <f>SUM(AJ56:AQ57)</f>
        <v>350000</v>
      </c>
      <c r="AK58" s="64"/>
      <c r="AL58" s="64"/>
      <c r="AM58" s="64"/>
      <c r="AN58" s="64"/>
      <c r="AO58" s="64"/>
      <c r="AP58" s="64"/>
      <c r="AQ58" s="64"/>
      <c r="AR58" s="64">
        <f>AB58+AJ58</f>
        <v>900000</v>
      </c>
      <c r="AS58" s="64"/>
      <c r="AT58" s="64"/>
      <c r="AU58" s="64"/>
      <c r="AV58" s="64"/>
      <c r="AW58" s="64"/>
      <c r="AX58" s="64"/>
      <c r="AY58" s="64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4.75" customHeight="1" x14ac:dyDescent="0.2">
      <c r="A60" s="104" t="s">
        <v>31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</row>
    <row r="61" spans="1:79" ht="34.5" customHeight="1" x14ac:dyDescent="0.2">
      <c r="A61" s="59" t="s">
        <v>19</v>
      </c>
      <c r="B61" s="59"/>
      <c r="C61" s="59"/>
      <c r="D61" s="59"/>
      <c r="E61" s="59"/>
      <c r="F61" s="59"/>
      <c r="G61" s="69" t="s">
        <v>32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9" t="s">
        <v>20</v>
      </c>
      <c r="AP61" s="57"/>
      <c r="AQ61" s="57"/>
      <c r="AR61" s="57"/>
      <c r="AS61" s="57"/>
      <c r="AT61" s="57"/>
      <c r="AU61" s="57"/>
      <c r="AV61" s="58"/>
      <c r="AW61" s="69" t="s">
        <v>21</v>
      </c>
      <c r="AX61" s="57"/>
      <c r="AY61" s="57"/>
      <c r="AZ61" s="57"/>
      <c r="BA61" s="57"/>
      <c r="BB61" s="57"/>
      <c r="BC61" s="57"/>
      <c r="BD61" s="58"/>
      <c r="BE61" s="69" t="s">
        <v>18</v>
      </c>
      <c r="BF61" s="57"/>
      <c r="BG61" s="57"/>
      <c r="BH61" s="57"/>
      <c r="BI61" s="57"/>
      <c r="BJ61" s="57"/>
      <c r="BK61" s="57"/>
      <c r="BL61" s="58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69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8.75" customHeight="1" x14ac:dyDescent="0.2">
      <c r="A63" s="59"/>
      <c r="B63" s="59"/>
      <c r="C63" s="59"/>
      <c r="D63" s="59"/>
      <c r="E63" s="59"/>
      <c r="F63" s="59"/>
      <c r="G63" s="82" t="s">
        <v>78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4"/>
      <c r="CA63" s="1" t="s">
        <v>9</v>
      </c>
    </row>
    <row r="64" spans="1:79" s="2" customFormat="1" ht="18.75" customHeight="1" x14ac:dyDescent="0.2">
      <c r="A64" s="51">
        <v>0</v>
      </c>
      <c r="B64" s="51"/>
      <c r="C64" s="51"/>
      <c r="D64" s="51"/>
      <c r="E64" s="51"/>
      <c r="F64" s="51"/>
      <c r="G64" s="52" t="s">
        <v>53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0"/>
      <c r="AA64" s="70"/>
      <c r="AB64" s="70"/>
      <c r="AC64" s="70"/>
      <c r="AD64" s="70"/>
      <c r="AE64" s="81"/>
      <c r="AF64" s="81"/>
      <c r="AG64" s="81"/>
      <c r="AH64" s="81"/>
      <c r="AI64" s="81"/>
      <c r="AJ64" s="81"/>
      <c r="AK64" s="81"/>
      <c r="AL64" s="81"/>
      <c r="AM64" s="81"/>
      <c r="AN64" s="52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2" t="s">
        <v>10</v>
      </c>
    </row>
    <row r="65" spans="1:64" ht="50.25" customHeight="1" x14ac:dyDescent="0.2">
      <c r="A65" s="59">
        <v>0</v>
      </c>
      <c r="B65" s="59"/>
      <c r="C65" s="59"/>
      <c r="D65" s="59"/>
      <c r="E65" s="59"/>
      <c r="F65" s="59"/>
      <c r="G65" s="60" t="s">
        <v>76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5" t="s">
        <v>54</v>
      </c>
      <c r="AA65" s="55"/>
      <c r="AB65" s="55"/>
      <c r="AC65" s="55"/>
      <c r="AD65" s="55"/>
      <c r="AE65" s="56" t="s">
        <v>92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49">
        <f>500000+650000-600000</f>
        <v>550000</v>
      </c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>AO65+AW65</f>
        <v>550000</v>
      </c>
      <c r="BF65" s="49"/>
      <c r="BG65" s="49"/>
      <c r="BH65" s="49"/>
      <c r="BI65" s="49"/>
      <c r="BJ65" s="49"/>
      <c r="BK65" s="49"/>
      <c r="BL65" s="49"/>
    </row>
    <row r="66" spans="1:64" s="2" customFormat="1" ht="19.5" customHeight="1" x14ac:dyDescent="0.2">
      <c r="A66" s="51">
        <v>0</v>
      </c>
      <c r="B66" s="51"/>
      <c r="C66" s="51"/>
      <c r="D66" s="51"/>
      <c r="E66" s="51"/>
      <c r="F66" s="51"/>
      <c r="G66" s="52" t="s">
        <v>56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70"/>
      <c r="AA66" s="70"/>
      <c r="AB66" s="70"/>
      <c r="AC66" s="70"/>
      <c r="AD66" s="70"/>
      <c r="AE66" s="71"/>
      <c r="AF66" s="72"/>
      <c r="AG66" s="72"/>
      <c r="AH66" s="72"/>
      <c r="AI66" s="72"/>
      <c r="AJ66" s="72"/>
      <c r="AK66" s="72"/>
      <c r="AL66" s="72"/>
      <c r="AM66" s="72"/>
      <c r="AN66" s="73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</row>
    <row r="67" spans="1:64" ht="51" customHeight="1" x14ac:dyDescent="0.2">
      <c r="A67" s="59">
        <v>0</v>
      </c>
      <c r="B67" s="59"/>
      <c r="C67" s="59"/>
      <c r="D67" s="59"/>
      <c r="E67" s="59"/>
      <c r="F67" s="59"/>
      <c r="G67" s="60" t="s">
        <v>80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5" t="s">
        <v>89</v>
      </c>
      <c r="AA67" s="55"/>
      <c r="AB67" s="55"/>
      <c r="AC67" s="55"/>
      <c r="AD67" s="55"/>
      <c r="AE67" s="74" t="s">
        <v>90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85">
        <v>6</v>
      </c>
      <c r="AP67" s="85"/>
      <c r="AQ67" s="85"/>
      <c r="AR67" s="85"/>
      <c r="AS67" s="85"/>
      <c r="AT67" s="85"/>
      <c r="AU67" s="85"/>
      <c r="AV67" s="85"/>
      <c r="AW67" s="78"/>
      <c r="AX67" s="78"/>
      <c r="AY67" s="78"/>
      <c r="AZ67" s="78"/>
      <c r="BA67" s="78"/>
      <c r="BB67" s="78"/>
      <c r="BC67" s="78"/>
      <c r="BD67" s="78"/>
      <c r="BE67" s="78">
        <f>AO67+AW67</f>
        <v>6</v>
      </c>
      <c r="BF67" s="78"/>
      <c r="BG67" s="78"/>
      <c r="BH67" s="78"/>
      <c r="BI67" s="78"/>
      <c r="BJ67" s="78"/>
      <c r="BK67" s="78"/>
      <c r="BL67" s="78"/>
    </row>
    <row r="68" spans="1:64" s="2" customFormat="1" ht="21.75" customHeight="1" x14ac:dyDescent="0.2">
      <c r="A68" s="51">
        <v>0</v>
      </c>
      <c r="B68" s="51"/>
      <c r="C68" s="51"/>
      <c r="D68" s="51"/>
      <c r="E68" s="51"/>
      <c r="F68" s="51"/>
      <c r="G68" s="52" t="s">
        <v>59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70"/>
      <c r="AA68" s="70"/>
      <c r="AB68" s="70"/>
      <c r="AC68" s="70"/>
      <c r="AD68" s="70"/>
      <c r="AE68" s="71"/>
      <c r="AF68" s="72"/>
      <c r="AG68" s="72"/>
      <c r="AH68" s="72"/>
      <c r="AI68" s="72"/>
      <c r="AJ68" s="72"/>
      <c r="AK68" s="72"/>
      <c r="AL68" s="72"/>
      <c r="AM68" s="72"/>
      <c r="AN68" s="73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64" ht="33" customHeight="1" x14ac:dyDescent="0.2">
      <c r="A69" s="59">
        <v>0</v>
      </c>
      <c r="B69" s="59"/>
      <c r="C69" s="59"/>
      <c r="D69" s="59"/>
      <c r="E69" s="59"/>
      <c r="F69" s="59"/>
      <c r="G69" s="60" t="s">
        <v>77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5" t="s">
        <v>54</v>
      </c>
      <c r="AA69" s="55"/>
      <c r="AB69" s="55"/>
      <c r="AC69" s="55"/>
      <c r="AD69" s="55"/>
      <c r="AE69" s="56" t="s">
        <v>91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9">
        <f>AO65/AO67</f>
        <v>91666.666666666672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AO69+AW69</f>
        <v>91666.666666666672</v>
      </c>
      <c r="BF69" s="49"/>
      <c r="BG69" s="49"/>
      <c r="BH69" s="49"/>
      <c r="BI69" s="49"/>
      <c r="BJ69" s="49"/>
      <c r="BK69" s="49"/>
      <c r="BL69" s="49"/>
    </row>
    <row r="70" spans="1:64" s="2" customFormat="1" ht="20.25" customHeight="1" x14ac:dyDescent="0.2">
      <c r="A70" s="51">
        <v>0</v>
      </c>
      <c r="B70" s="51"/>
      <c r="C70" s="51"/>
      <c r="D70" s="51"/>
      <c r="E70" s="51"/>
      <c r="F70" s="51"/>
      <c r="G70" s="52" t="s">
        <v>61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70"/>
      <c r="AA70" s="70"/>
      <c r="AB70" s="70"/>
      <c r="AC70" s="70"/>
      <c r="AD70" s="70"/>
      <c r="AE70" s="71"/>
      <c r="AF70" s="72"/>
      <c r="AG70" s="72"/>
      <c r="AH70" s="72"/>
      <c r="AI70" s="72"/>
      <c r="AJ70" s="72"/>
      <c r="AK70" s="72"/>
      <c r="AL70" s="72"/>
      <c r="AM70" s="72"/>
      <c r="AN70" s="73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64" ht="50.25" customHeight="1" x14ac:dyDescent="0.2">
      <c r="A71" s="59">
        <v>0</v>
      </c>
      <c r="B71" s="59"/>
      <c r="C71" s="59"/>
      <c r="D71" s="59"/>
      <c r="E71" s="59"/>
      <c r="F71" s="59"/>
      <c r="G71" s="60" t="s">
        <v>63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5" t="s">
        <v>62</v>
      </c>
      <c r="AA71" s="55"/>
      <c r="AB71" s="55"/>
      <c r="AC71" s="55"/>
      <c r="AD71" s="55"/>
      <c r="AE71" s="56" t="s">
        <v>91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0">
        <f>AO65/708074.88*100</f>
        <v>77.67540065819027</v>
      </c>
      <c r="AP71" s="50"/>
      <c r="AQ71" s="50"/>
      <c r="AR71" s="50"/>
      <c r="AS71" s="50"/>
      <c r="AT71" s="50"/>
      <c r="AU71" s="50"/>
      <c r="AV71" s="50"/>
      <c r="AW71" s="49"/>
      <c r="AX71" s="49"/>
      <c r="AY71" s="49"/>
      <c r="AZ71" s="49"/>
      <c r="BA71" s="49"/>
      <c r="BB71" s="49"/>
      <c r="BC71" s="49"/>
      <c r="BD71" s="49"/>
      <c r="BE71" s="49">
        <f>AO71+AW71</f>
        <v>77.67540065819027</v>
      </c>
      <c r="BF71" s="49"/>
      <c r="BG71" s="49"/>
      <c r="BH71" s="49"/>
      <c r="BI71" s="49"/>
      <c r="BJ71" s="49"/>
      <c r="BK71" s="49"/>
      <c r="BL71" s="49"/>
    </row>
    <row r="72" spans="1:64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36" customHeight="1" x14ac:dyDescent="0.2">
      <c r="A73" s="59" t="s">
        <v>19</v>
      </c>
      <c r="B73" s="59"/>
      <c r="C73" s="59"/>
      <c r="D73" s="59"/>
      <c r="E73" s="59"/>
      <c r="F73" s="59"/>
      <c r="G73" s="69" t="s">
        <v>32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9" t="s">
        <v>2</v>
      </c>
      <c r="AA73" s="59"/>
      <c r="AB73" s="59"/>
      <c r="AC73" s="59"/>
      <c r="AD73" s="59"/>
      <c r="AE73" s="59" t="s">
        <v>1</v>
      </c>
      <c r="AF73" s="59"/>
      <c r="AG73" s="59"/>
      <c r="AH73" s="59"/>
      <c r="AI73" s="59"/>
      <c r="AJ73" s="59"/>
      <c r="AK73" s="59"/>
      <c r="AL73" s="59"/>
      <c r="AM73" s="59"/>
      <c r="AN73" s="59"/>
      <c r="AO73" s="69" t="s">
        <v>20</v>
      </c>
      <c r="AP73" s="57"/>
      <c r="AQ73" s="57"/>
      <c r="AR73" s="57"/>
      <c r="AS73" s="57"/>
      <c r="AT73" s="57"/>
      <c r="AU73" s="57"/>
      <c r="AV73" s="58"/>
      <c r="AW73" s="69" t="s">
        <v>21</v>
      </c>
      <c r="AX73" s="57"/>
      <c r="AY73" s="57"/>
      <c r="AZ73" s="57"/>
      <c r="BA73" s="57"/>
      <c r="BB73" s="57"/>
      <c r="BC73" s="57"/>
      <c r="BD73" s="58"/>
      <c r="BE73" s="69" t="s">
        <v>18</v>
      </c>
      <c r="BF73" s="57"/>
      <c r="BG73" s="57"/>
      <c r="BH73" s="57"/>
      <c r="BI73" s="57"/>
      <c r="BJ73" s="57"/>
      <c r="BK73" s="57"/>
      <c r="BL73" s="58"/>
    </row>
    <row r="74" spans="1:64" ht="15.75" x14ac:dyDescent="0.2">
      <c r="A74" s="59">
        <v>1</v>
      </c>
      <c r="B74" s="59"/>
      <c r="C74" s="59"/>
      <c r="D74" s="59"/>
      <c r="E74" s="59"/>
      <c r="F74" s="59"/>
      <c r="G74" s="69">
        <v>2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9">
        <v>3</v>
      </c>
      <c r="AA74" s="59"/>
      <c r="AB74" s="59"/>
      <c r="AC74" s="59"/>
      <c r="AD74" s="59"/>
      <c r="AE74" s="59">
        <v>4</v>
      </c>
      <c r="AF74" s="59"/>
      <c r="AG74" s="59"/>
      <c r="AH74" s="59"/>
      <c r="AI74" s="59"/>
      <c r="AJ74" s="59"/>
      <c r="AK74" s="59"/>
      <c r="AL74" s="59"/>
      <c r="AM74" s="59"/>
      <c r="AN74" s="59"/>
      <c r="AO74" s="59">
        <v>5</v>
      </c>
      <c r="AP74" s="59"/>
      <c r="AQ74" s="59"/>
      <c r="AR74" s="59"/>
      <c r="AS74" s="59"/>
      <c r="AT74" s="59"/>
      <c r="AU74" s="59"/>
      <c r="AV74" s="59"/>
      <c r="AW74" s="59">
        <v>6</v>
      </c>
      <c r="AX74" s="59"/>
      <c r="AY74" s="59"/>
      <c r="AZ74" s="59"/>
      <c r="BA74" s="59"/>
      <c r="BB74" s="59"/>
      <c r="BC74" s="59"/>
      <c r="BD74" s="59"/>
      <c r="BE74" s="59">
        <v>7</v>
      </c>
      <c r="BF74" s="59"/>
      <c r="BG74" s="59"/>
      <c r="BH74" s="59"/>
      <c r="BI74" s="59"/>
      <c r="BJ74" s="59"/>
      <c r="BK74" s="59"/>
      <c r="BL74" s="59"/>
    </row>
    <row r="75" spans="1:64" ht="18" customHeight="1" x14ac:dyDescent="0.2">
      <c r="A75" s="69"/>
      <c r="B75" s="57"/>
      <c r="C75" s="57"/>
      <c r="D75" s="57"/>
      <c r="E75" s="57"/>
      <c r="F75" s="58"/>
      <c r="G75" s="82" t="s">
        <v>79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4"/>
      <c r="AO75" s="69"/>
      <c r="AP75" s="57"/>
      <c r="AQ75" s="57"/>
      <c r="AR75" s="57"/>
      <c r="AS75" s="57"/>
      <c r="AT75" s="57"/>
      <c r="AU75" s="57"/>
      <c r="AV75" s="58"/>
      <c r="AW75" s="69"/>
      <c r="AX75" s="57"/>
      <c r="AY75" s="57"/>
      <c r="AZ75" s="57"/>
      <c r="BA75" s="57"/>
      <c r="BB75" s="57"/>
      <c r="BC75" s="57"/>
      <c r="BD75" s="58"/>
      <c r="BE75" s="69"/>
      <c r="BF75" s="57"/>
      <c r="BG75" s="57"/>
      <c r="BH75" s="57"/>
      <c r="BI75" s="57"/>
      <c r="BJ75" s="57"/>
      <c r="BK75" s="57"/>
      <c r="BL75" s="58"/>
    </row>
    <row r="76" spans="1:64" ht="18" customHeight="1" x14ac:dyDescent="0.2">
      <c r="A76" s="51">
        <v>0</v>
      </c>
      <c r="B76" s="51"/>
      <c r="C76" s="51"/>
      <c r="D76" s="51"/>
      <c r="E76" s="51"/>
      <c r="F76" s="51"/>
      <c r="G76" s="52" t="s">
        <v>53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70"/>
      <c r="AA76" s="70"/>
      <c r="AB76" s="70"/>
      <c r="AC76" s="70"/>
      <c r="AD76" s="70"/>
      <c r="AE76" s="81"/>
      <c r="AF76" s="81"/>
      <c r="AG76" s="81"/>
      <c r="AH76" s="81"/>
      <c r="AI76" s="81"/>
      <c r="AJ76" s="81"/>
      <c r="AK76" s="81"/>
      <c r="AL76" s="81"/>
      <c r="AM76" s="81"/>
      <c r="AN76" s="52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spans="1:64" ht="36" customHeight="1" x14ac:dyDescent="0.2">
      <c r="A77" s="59">
        <v>0</v>
      </c>
      <c r="B77" s="59"/>
      <c r="C77" s="59"/>
      <c r="D77" s="59"/>
      <c r="E77" s="59"/>
      <c r="F77" s="59"/>
      <c r="G77" s="60" t="s">
        <v>55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55" t="s">
        <v>54</v>
      </c>
      <c r="AA77" s="55"/>
      <c r="AB77" s="55"/>
      <c r="AC77" s="55"/>
      <c r="AD77" s="55"/>
      <c r="AE77" s="56" t="s">
        <v>92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9"/>
      <c r="AP77" s="49"/>
      <c r="AQ77" s="49"/>
      <c r="AR77" s="49"/>
      <c r="AS77" s="49"/>
      <c r="AT77" s="49"/>
      <c r="AU77" s="49"/>
      <c r="AV77" s="49"/>
      <c r="AW77" s="49">
        <f>2100000-2050000+300000</f>
        <v>350000</v>
      </c>
      <c r="AX77" s="49"/>
      <c r="AY77" s="49"/>
      <c r="AZ77" s="49"/>
      <c r="BA77" s="49"/>
      <c r="BB77" s="49"/>
      <c r="BC77" s="49"/>
      <c r="BD77" s="49"/>
      <c r="BE77" s="49">
        <f>AO77+AW77</f>
        <v>350000</v>
      </c>
      <c r="BF77" s="49"/>
      <c r="BG77" s="49"/>
      <c r="BH77" s="49"/>
      <c r="BI77" s="49"/>
      <c r="BJ77" s="49"/>
      <c r="BK77" s="49"/>
      <c r="BL77" s="49"/>
    </row>
    <row r="78" spans="1:64" ht="18" customHeight="1" x14ac:dyDescent="0.2">
      <c r="A78" s="51">
        <v>0</v>
      </c>
      <c r="B78" s="51"/>
      <c r="C78" s="51"/>
      <c r="D78" s="51"/>
      <c r="E78" s="51"/>
      <c r="F78" s="51"/>
      <c r="G78" s="52" t="s">
        <v>56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70"/>
      <c r="AA78" s="70"/>
      <c r="AB78" s="70"/>
      <c r="AC78" s="70"/>
      <c r="AD78" s="70"/>
      <c r="AE78" s="71"/>
      <c r="AF78" s="72"/>
      <c r="AG78" s="72"/>
      <c r="AH78" s="72"/>
      <c r="AI78" s="72"/>
      <c r="AJ78" s="72"/>
      <c r="AK78" s="72"/>
      <c r="AL78" s="72"/>
      <c r="AM78" s="72"/>
      <c r="AN78" s="73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</row>
    <row r="79" spans="1:64" ht="36.75" customHeight="1" x14ac:dyDescent="0.2">
      <c r="A79" s="59">
        <v>0</v>
      </c>
      <c r="B79" s="59"/>
      <c r="C79" s="59"/>
      <c r="D79" s="59"/>
      <c r="E79" s="59"/>
      <c r="F79" s="59"/>
      <c r="G79" s="60" t="s">
        <v>57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55" t="s">
        <v>58</v>
      </c>
      <c r="AA79" s="55"/>
      <c r="AB79" s="55"/>
      <c r="AC79" s="55"/>
      <c r="AD79" s="55"/>
      <c r="AE79" s="74" t="s">
        <v>93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49"/>
      <c r="AP79" s="49"/>
      <c r="AQ79" s="49"/>
      <c r="AR79" s="49"/>
      <c r="AS79" s="49"/>
      <c r="AT79" s="49"/>
      <c r="AU79" s="49"/>
      <c r="AV79" s="49"/>
      <c r="AW79" s="77">
        <v>2</v>
      </c>
      <c r="AX79" s="77"/>
      <c r="AY79" s="77"/>
      <c r="AZ79" s="77"/>
      <c r="BA79" s="77"/>
      <c r="BB79" s="77"/>
      <c r="BC79" s="77"/>
      <c r="BD79" s="77"/>
      <c r="BE79" s="78">
        <f>AO79+AW79</f>
        <v>2</v>
      </c>
      <c r="BF79" s="78"/>
      <c r="BG79" s="78"/>
      <c r="BH79" s="78"/>
      <c r="BI79" s="78"/>
      <c r="BJ79" s="78"/>
      <c r="BK79" s="78"/>
      <c r="BL79" s="78"/>
    </row>
    <row r="80" spans="1:64" ht="18.75" customHeight="1" x14ac:dyDescent="0.2">
      <c r="A80" s="51">
        <v>0</v>
      </c>
      <c r="B80" s="51"/>
      <c r="C80" s="51"/>
      <c r="D80" s="51"/>
      <c r="E80" s="51"/>
      <c r="F80" s="51"/>
      <c r="G80" s="52" t="s">
        <v>59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70"/>
      <c r="AA80" s="70"/>
      <c r="AB80" s="70"/>
      <c r="AC80" s="70"/>
      <c r="AD80" s="70"/>
      <c r="AE80" s="71"/>
      <c r="AF80" s="72"/>
      <c r="AG80" s="72"/>
      <c r="AH80" s="72"/>
      <c r="AI80" s="72"/>
      <c r="AJ80" s="72"/>
      <c r="AK80" s="72"/>
      <c r="AL80" s="72"/>
      <c r="AM80" s="72"/>
      <c r="AN80" s="73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1" spans="1:64" ht="35.25" customHeight="1" x14ac:dyDescent="0.2">
      <c r="A81" s="59">
        <v>0</v>
      </c>
      <c r="B81" s="59"/>
      <c r="C81" s="59"/>
      <c r="D81" s="59"/>
      <c r="E81" s="59"/>
      <c r="F81" s="59"/>
      <c r="G81" s="60" t="s">
        <v>60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2"/>
      <c r="Z81" s="55" t="s">
        <v>54</v>
      </c>
      <c r="AA81" s="55"/>
      <c r="AB81" s="55"/>
      <c r="AC81" s="55"/>
      <c r="AD81" s="55"/>
      <c r="AE81" s="56" t="s">
        <v>91</v>
      </c>
      <c r="AF81" s="57"/>
      <c r="AG81" s="57"/>
      <c r="AH81" s="57"/>
      <c r="AI81" s="57"/>
      <c r="AJ81" s="57"/>
      <c r="AK81" s="57"/>
      <c r="AL81" s="57"/>
      <c r="AM81" s="57"/>
      <c r="AN81" s="58"/>
      <c r="AO81" s="49"/>
      <c r="AP81" s="49"/>
      <c r="AQ81" s="49"/>
      <c r="AR81" s="49"/>
      <c r="AS81" s="49"/>
      <c r="AT81" s="49"/>
      <c r="AU81" s="49"/>
      <c r="AV81" s="49"/>
      <c r="AW81" s="49">
        <f>AW77/AW79</f>
        <v>175000</v>
      </c>
      <c r="AX81" s="49"/>
      <c r="AY81" s="49"/>
      <c r="AZ81" s="49"/>
      <c r="BA81" s="49"/>
      <c r="BB81" s="49"/>
      <c r="BC81" s="49"/>
      <c r="BD81" s="49"/>
      <c r="BE81" s="49">
        <f>AO81+AW81</f>
        <v>175000</v>
      </c>
      <c r="BF81" s="49"/>
      <c r="BG81" s="49"/>
      <c r="BH81" s="49"/>
      <c r="BI81" s="49"/>
      <c r="BJ81" s="49"/>
      <c r="BK81" s="49"/>
      <c r="BL81" s="49"/>
    </row>
    <row r="82" spans="1:64" ht="18.75" customHeight="1" x14ac:dyDescent="0.2">
      <c r="A82" s="51">
        <v>0</v>
      </c>
      <c r="B82" s="51"/>
      <c r="C82" s="51"/>
      <c r="D82" s="51"/>
      <c r="E82" s="51"/>
      <c r="F82" s="51"/>
      <c r="G82" s="52" t="s">
        <v>61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70"/>
      <c r="AA82" s="70"/>
      <c r="AB82" s="70"/>
      <c r="AC82" s="70"/>
      <c r="AD82" s="70"/>
      <c r="AE82" s="71"/>
      <c r="AF82" s="72"/>
      <c r="AG82" s="72"/>
      <c r="AH82" s="72"/>
      <c r="AI82" s="72"/>
      <c r="AJ82" s="72"/>
      <c r="AK82" s="72"/>
      <c r="AL82" s="72"/>
      <c r="AM82" s="72"/>
      <c r="AN82" s="73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</row>
    <row r="83" spans="1:64" ht="50.25" customHeight="1" x14ac:dyDescent="0.2">
      <c r="A83" s="59">
        <v>0</v>
      </c>
      <c r="B83" s="59"/>
      <c r="C83" s="59"/>
      <c r="D83" s="59"/>
      <c r="E83" s="59"/>
      <c r="F83" s="59"/>
      <c r="G83" s="60" t="s">
        <v>94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55" t="s">
        <v>62</v>
      </c>
      <c r="AA83" s="55"/>
      <c r="AB83" s="55"/>
      <c r="AC83" s="55"/>
      <c r="AD83" s="55"/>
      <c r="AE83" s="56" t="s">
        <v>91</v>
      </c>
      <c r="AF83" s="57"/>
      <c r="AG83" s="57"/>
      <c r="AH83" s="57"/>
      <c r="AI83" s="57"/>
      <c r="AJ83" s="57"/>
      <c r="AK83" s="57"/>
      <c r="AL83" s="57"/>
      <c r="AM83" s="57"/>
      <c r="AN83" s="58"/>
      <c r="AO83" s="49"/>
      <c r="AP83" s="49"/>
      <c r="AQ83" s="49"/>
      <c r="AR83" s="49"/>
      <c r="AS83" s="49"/>
      <c r="AT83" s="49"/>
      <c r="AU83" s="49"/>
      <c r="AV83" s="49"/>
      <c r="AW83" s="50">
        <f>AW79/7*100</f>
        <v>28.571428571428569</v>
      </c>
      <c r="AX83" s="50"/>
      <c r="AY83" s="50"/>
      <c r="AZ83" s="50"/>
      <c r="BA83" s="50"/>
      <c r="BB83" s="50"/>
      <c r="BC83" s="50"/>
      <c r="BD83" s="50"/>
      <c r="BE83" s="49">
        <f>AO83+AW83</f>
        <v>28.571428571428569</v>
      </c>
      <c r="BF83" s="49"/>
      <c r="BG83" s="49"/>
      <c r="BH83" s="49"/>
      <c r="BI83" s="49"/>
      <c r="BJ83" s="49"/>
      <c r="BK83" s="49"/>
      <c r="BL83" s="49"/>
    </row>
    <row r="88" spans="1:64" ht="39.75" customHeight="1" x14ac:dyDescent="0.25">
      <c r="A88" s="63" t="s">
        <v>83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3"/>
      <c r="AO88" s="102" t="s">
        <v>85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64" x14ac:dyDescent="0.2">
      <c r="W89" s="103" t="s">
        <v>5</v>
      </c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43"/>
      <c r="AO89" s="103" t="s">
        <v>39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</row>
    <row r="90" spans="1:64" ht="15.75" customHeight="1" x14ac:dyDescent="0.2">
      <c r="A90" s="127" t="s">
        <v>3</v>
      </c>
      <c r="B90" s="127"/>
      <c r="C90" s="127"/>
      <c r="D90" s="127"/>
      <c r="E90" s="127"/>
      <c r="F90" s="127"/>
    </row>
    <row r="91" spans="1:64" ht="18.75" customHeight="1" x14ac:dyDescent="0.2">
      <c r="A91" s="48" t="s">
        <v>66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65" t="s">
        <v>35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15.75" customHeight="1" x14ac:dyDescent="0.25">
      <c r="A94" s="107" t="s">
        <v>67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3"/>
      <c r="AO94" s="102" t="s">
        <v>86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x14ac:dyDescent="0.2">
      <c r="W95" s="103" t="s">
        <v>5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43"/>
      <c r="AO95" s="103" t="s">
        <v>39</v>
      </c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</row>
    <row r="96" spans="1:64" ht="18.75" customHeight="1" x14ac:dyDescent="0.25">
      <c r="A96" s="106">
        <f>AO7</f>
        <v>44501</v>
      </c>
      <c r="B96" s="106"/>
      <c r="C96" s="106"/>
      <c r="D96" s="106"/>
      <c r="E96" s="106"/>
      <c r="F96" s="106"/>
      <c r="G96" s="106"/>
      <c r="H96" s="106"/>
    </row>
    <row r="97" spans="1:17" ht="15" customHeight="1" x14ac:dyDescent="0.2">
      <c r="A97" s="105" t="s">
        <v>33</v>
      </c>
      <c r="B97" s="105"/>
      <c r="C97" s="105"/>
      <c r="D97" s="105"/>
      <c r="E97" s="105"/>
      <c r="F97" s="105"/>
      <c r="G97" s="105"/>
      <c r="H97" s="105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7.25" customHeight="1" x14ac:dyDescent="0.2">
      <c r="A98" s="1" t="s">
        <v>34</v>
      </c>
    </row>
  </sheetData>
  <mergeCells count="274">
    <mergeCell ref="B17:L17"/>
    <mergeCell ref="N17:AS17"/>
    <mergeCell ref="AU17:BB17"/>
    <mergeCell ref="B13:L13"/>
    <mergeCell ref="B14:L14"/>
    <mergeCell ref="N14:AS14"/>
    <mergeCell ref="AU14:BB14"/>
    <mergeCell ref="D46:AB46"/>
    <mergeCell ref="B19:L19"/>
    <mergeCell ref="A28:BL28"/>
    <mergeCell ref="A29:F29"/>
    <mergeCell ref="A39:F39"/>
    <mergeCell ref="T23:W23"/>
    <mergeCell ref="A23:H23"/>
    <mergeCell ref="A34:BL34"/>
    <mergeCell ref="G38:BL38"/>
    <mergeCell ref="AC44:AJ45"/>
    <mergeCell ref="A25:BL25"/>
    <mergeCell ref="A26:BL26"/>
    <mergeCell ref="N20:Y20"/>
    <mergeCell ref="N19:Y19"/>
    <mergeCell ref="AA20:AI20"/>
    <mergeCell ref="AS44:AZ45"/>
    <mergeCell ref="D44:AB45"/>
    <mergeCell ref="A44:C45"/>
    <mergeCell ref="I23:S23"/>
    <mergeCell ref="G31:BL31"/>
    <mergeCell ref="AW64:BD64"/>
    <mergeCell ref="AO64:AV64"/>
    <mergeCell ref="AW62:BD62"/>
    <mergeCell ref="BE62:BL62"/>
    <mergeCell ref="AR52:AY52"/>
    <mergeCell ref="AR56:AY57"/>
    <mergeCell ref="A60:BL60"/>
    <mergeCell ref="A61:F61"/>
    <mergeCell ref="AR58:AY58"/>
    <mergeCell ref="AB55:AI55"/>
    <mergeCell ref="AC46:AJ46"/>
    <mergeCell ref="AO1:BL1"/>
    <mergeCell ref="A51:BL51"/>
    <mergeCell ref="A47:C47"/>
    <mergeCell ref="U22:AD22"/>
    <mergeCell ref="AE22:AR22"/>
    <mergeCell ref="AK47:AR47"/>
    <mergeCell ref="BE20:BL20"/>
    <mergeCell ref="A46:C46"/>
    <mergeCell ref="AA19:AI19"/>
    <mergeCell ref="A90:F90"/>
    <mergeCell ref="A55:C55"/>
    <mergeCell ref="AR55:AY55"/>
    <mergeCell ref="A30:F30"/>
    <mergeCell ref="G30:BL30"/>
    <mergeCell ref="BE61:BL61"/>
    <mergeCell ref="G39:BL39"/>
    <mergeCell ref="AB56:AI57"/>
    <mergeCell ref="D57:AA57"/>
    <mergeCell ref="Z61:AD61"/>
    <mergeCell ref="G61:Y61"/>
    <mergeCell ref="A58:C58"/>
    <mergeCell ref="AB58:AI58"/>
    <mergeCell ref="AJ58:AQ58"/>
    <mergeCell ref="AJ56:AQ57"/>
    <mergeCell ref="AO89:BG89"/>
    <mergeCell ref="G62:Y62"/>
    <mergeCell ref="G64:Y64"/>
    <mergeCell ref="AO62:AV62"/>
    <mergeCell ref="Z62:AD62"/>
    <mergeCell ref="W89:AM89"/>
    <mergeCell ref="AE62:AN62"/>
    <mergeCell ref="BE65:BL65"/>
    <mergeCell ref="W88:AM88"/>
    <mergeCell ref="BE64:BL64"/>
    <mergeCell ref="AO2:BL2"/>
    <mergeCell ref="AO6:BF6"/>
    <mergeCell ref="AO4:BL4"/>
    <mergeCell ref="AO5:BL5"/>
    <mergeCell ref="AO3:BL3"/>
    <mergeCell ref="AS47:AZ47"/>
    <mergeCell ref="AK20:BC20"/>
    <mergeCell ref="AS46:AZ46"/>
    <mergeCell ref="AK46:AR46"/>
    <mergeCell ref="G29:BL29"/>
    <mergeCell ref="A42:AZ42"/>
    <mergeCell ref="A38:F38"/>
    <mergeCell ref="B20:L20"/>
    <mergeCell ref="D47:AB47"/>
    <mergeCell ref="A31:F31"/>
    <mergeCell ref="A10:BL10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A33:BL33"/>
    <mergeCell ref="A36:BL36"/>
    <mergeCell ref="A37:F37"/>
    <mergeCell ref="G37:BL37"/>
    <mergeCell ref="A97:H97"/>
    <mergeCell ref="A96:H96"/>
    <mergeCell ref="A94:V94"/>
    <mergeCell ref="W94:AM94"/>
    <mergeCell ref="AO94:BG94"/>
    <mergeCell ref="AE61:AN61"/>
    <mergeCell ref="A74:F74"/>
    <mergeCell ref="AE71:AN71"/>
    <mergeCell ref="AW66:BD66"/>
    <mergeCell ref="AE65:AN65"/>
    <mergeCell ref="W95:AM95"/>
    <mergeCell ref="A62:F62"/>
    <mergeCell ref="A63:F63"/>
    <mergeCell ref="A65:F65"/>
    <mergeCell ref="Z65:AD65"/>
    <mergeCell ref="G65:Y65"/>
    <mergeCell ref="BE66:BL66"/>
    <mergeCell ref="BE67:BL67"/>
    <mergeCell ref="AO88:BG88"/>
    <mergeCell ref="AO95:BG95"/>
    <mergeCell ref="AS48:AZ48"/>
    <mergeCell ref="AW74:BD74"/>
    <mergeCell ref="G63:BL63"/>
    <mergeCell ref="BE74:BL74"/>
    <mergeCell ref="AK49:AR49"/>
    <mergeCell ref="AS49:AZ49"/>
    <mergeCell ref="D48:AB48"/>
    <mergeCell ref="AB53:AI54"/>
    <mergeCell ref="A40:F40"/>
    <mergeCell ref="G40:BL40"/>
    <mergeCell ref="AS43:AZ43"/>
    <mergeCell ref="AC47:AJ47"/>
    <mergeCell ref="AK44:AR45"/>
    <mergeCell ref="A49:C49"/>
    <mergeCell ref="D49:AB49"/>
    <mergeCell ref="A48:C48"/>
    <mergeCell ref="AC49:AJ49"/>
    <mergeCell ref="AC48:AJ48"/>
    <mergeCell ref="AK48:AR48"/>
    <mergeCell ref="AW65:BD65"/>
    <mergeCell ref="AO61:AV61"/>
    <mergeCell ref="AW61:BD61"/>
    <mergeCell ref="AJ55:AQ55"/>
    <mergeCell ref="AO65:AV65"/>
    <mergeCell ref="Z64:AD64"/>
    <mergeCell ref="D58:AA58"/>
    <mergeCell ref="A53:C54"/>
    <mergeCell ref="D55:AA55"/>
    <mergeCell ref="AJ53:AQ54"/>
    <mergeCell ref="AR53:AY54"/>
    <mergeCell ref="D56:AA56"/>
    <mergeCell ref="A64:F64"/>
    <mergeCell ref="AE64:AN64"/>
    <mergeCell ref="D53:AA54"/>
    <mergeCell ref="A56:C56"/>
    <mergeCell ref="A57:C57"/>
    <mergeCell ref="AO66:AV66"/>
    <mergeCell ref="G71:Y71"/>
    <mergeCell ref="Z71:AD71"/>
    <mergeCell ref="AO67:AV67"/>
    <mergeCell ref="AO70:AV70"/>
    <mergeCell ref="Z66:AD66"/>
    <mergeCell ref="AE66:AN66"/>
    <mergeCell ref="G74:Y74"/>
    <mergeCell ref="Z74:AD74"/>
    <mergeCell ref="AE74:AN74"/>
    <mergeCell ref="AO74:AV74"/>
    <mergeCell ref="A67:F67"/>
    <mergeCell ref="G67:Y67"/>
    <mergeCell ref="Z67:AD67"/>
    <mergeCell ref="AE67:AN67"/>
    <mergeCell ref="A71:F71"/>
    <mergeCell ref="A73:F73"/>
    <mergeCell ref="AW67:BD67"/>
    <mergeCell ref="A66:F66"/>
    <mergeCell ref="G66:Y66"/>
    <mergeCell ref="BE69:BL69"/>
    <mergeCell ref="BE68:BL68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AW70:BD70"/>
    <mergeCell ref="AO71:AV71"/>
    <mergeCell ref="AW71:BD71"/>
    <mergeCell ref="BE70:BL70"/>
    <mergeCell ref="A70:F70"/>
    <mergeCell ref="G70:Y70"/>
    <mergeCell ref="Z70:AD70"/>
    <mergeCell ref="AE70:AN70"/>
    <mergeCell ref="BE71:BL71"/>
    <mergeCell ref="G73:Y73"/>
    <mergeCell ref="Z73:AD73"/>
    <mergeCell ref="AE73:AN73"/>
    <mergeCell ref="AO73:AV73"/>
    <mergeCell ref="AW73:BD73"/>
    <mergeCell ref="Z77:AD77"/>
    <mergeCell ref="AE77:AN77"/>
    <mergeCell ref="AO77:AV77"/>
    <mergeCell ref="AW77:BD77"/>
    <mergeCell ref="AW76:BD76"/>
    <mergeCell ref="BE73:BL73"/>
    <mergeCell ref="BE76:BL76"/>
    <mergeCell ref="A76:F76"/>
    <mergeCell ref="G76:Y76"/>
    <mergeCell ref="Z76:AD76"/>
    <mergeCell ref="AE76:AN76"/>
    <mergeCell ref="AO76:AV76"/>
    <mergeCell ref="G75:AN75"/>
    <mergeCell ref="AO75:AV75"/>
    <mergeCell ref="A75:F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  <mergeCell ref="A81:F81"/>
    <mergeCell ref="G81:Y81"/>
    <mergeCell ref="Z81:AD81"/>
    <mergeCell ref="AE81:AN81"/>
    <mergeCell ref="Z80:AD80"/>
    <mergeCell ref="AE80:AN80"/>
    <mergeCell ref="A80:F80"/>
    <mergeCell ref="G80:Y80"/>
    <mergeCell ref="AO81:AV81"/>
    <mergeCell ref="AW81:BD81"/>
    <mergeCell ref="Z82:AD82"/>
    <mergeCell ref="AE82:AN82"/>
    <mergeCell ref="AO82:AV82"/>
    <mergeCell ref="AW82:BD82"/>
    <mergeCell ref="BE82:BL82"/>
    <mergeCell ref="BE81:BL81"/>
    <mergeCell ref="A92:V92"/>
    <mergeCell ref="N13:AS13"/>
    <mergeCell ref="AU13:BB13"/>
    <mergeCell ref="N16:AS16"/>
    <mergeCell ref="AU16:BB16"/>
    <mergeCell ref="BE83:BL83"/>
    <mergeCell ref="AW75:BD75"/>
    <mergeCell ref="BE75:BL75"/>
    <mergeCell ref="A91:V91"/>
    <mergeCell ref="AO83:AV83"/>
    <mergeCell ref="AW83:BD83"/>
    <mergeCell ref="A82:F82"/>
    <mergeCell ref="G82:Y82"/>
    <mergeCell ref="Z83:AD83"/>
    <mergeCell ref="AE83:AN83"/>
    <mergeCell ref="A83:F83"/>
    <mergeCell ref="G83:Y83"/>
    <mergeCell ref="A88:V88"/>
  </mergeCells>
  <phoneticPr fontId="0" type="noConversion"/>
  <conditionalFormatting sqref="H64:L64 G64:G65 G67 G70:L70 G78 G81 G83">
    <cfRule type="cellIs" dxfId="4" priority="3" stopIfTrue="1" operator="equal">
      <formula>$G63</formula>
    </cfRule>
  </conditionalFormatting>
  <conditionalFormatting sqref="D49:I49 D47 G82:L82 G80:L80 G79 G77 G76:L76 G71 G69 G68:L68 G66:L66">
    <cfRule type="cellIs" dxfId="3" priority="4" stopIfTrue="1" operator="equal">
      <formula>#REF!</formula>
    </cfRule>
  </conditionalFormatting>
  <conditionalFormatting sqref="A64:F71 A76:F83">
    <cfRule type="cellIs" dxfId="2" priority="5" stopIfTrue="1" operator="equal">
      <formula>0</formula>
    </cfRule>
  </conditionalFormatting>
  <conditionalFormatting sqref="D48">
    <cfRule type="cellIs" dxfId="1" priority="6" stopIfTrue="1" operator="equal">
      <formula>$D47</formula>
    </cfRule>
  </conditionalFormatting>
  <conditionalFormatting sqref="H78:L78">
    <cfRule type="cellIs" dxfId="0" priority="2" stopIfTrue="1" operator="equal">
      <formula>$G77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КПК1217640</vt:lpstr>
      <vt:lpstr>КПК1217640!Область_друку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2021-10-25T13:17:11Z</cp:lastPrinted>
  <dcterms:created xsi:type="dcterms:W3CDTF">2016-08-15T09:54:21Z</dcterms:created>
  <dcterms:modified xsi:type="dcterms:W3CDTF">2021-11-08T09:26:15Z</dcterms:modified>
</cp:coreProperties>
</file>