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Талалай\Бланки листів нові\Бюджет запити 2020\"/>
    </mc:Choice>
  </mc:AlternateContent>
  <bookViews>
    <workbookView xWindow="390" yWindow="1005" windowWidth="27795" windowHeight="14385" tabRatio="522" activeTab="2"/>
  </bookViews>
  <sheets>
    <sheet name="Додаток2 КПК0210150" sheetId="6" r:id="rId1"/>
    <sheet name="Додаток2 КПК0210180" sheetId="7" r:id="rId2"/>
    <sheet name="Додаток2 КПК0217520" sheetId="8" r:id="rId3"/>
    <sheet name="Додаток2 КПК0218410" sheetId="9" r:id="rId4"/>
    <sheet name="Додаток2 КПК0219710" sheetId="10" r:id="rId5"/>
  </sheets>
  <definedNames>
    <definedName name="_xlnm.Print_Area" localSheetId="0">'Додаток2 КПК0210150'!$A$1:$BY$282</definedName>
    <definedName name="_xlnm.Print_Area" localSheetId="1">'Додаток2 КПК0210180'!$A$1:$BY$258</definedName>
    <definedName name="_xlnm.Print_Area" localSheetId="2">'Додаток2 КПК0217520'!$A$1:$BY$250</definedName>
    <definedName name="_xlnm.Print_Area" localSheetId="3">'Додаток2 КПК0218410'!$A$1:$BY$241</definedName>
    <definedName name="_xlnm.Print_Area" localSheetId="4">'Додаток2 КПК0219710'!$A$1:$BY$228</definedName>
  </definedNames>
  <calcPr calcId="152511"/>
</workbook>
</file>

<file path=xl/calcChain.xml><?xml version="1.0" encoding="utf-8"?>
<calcChain xmlns="http://schemas.openxmlformats.org/spreadsheetml/2006/main">
  <c r="AZ196" i="7" l="1"/>
  <c r="AK196" i="7"/>
  <c r="BO184" i="7"/>
  <c r="AZ184" i="7"/>
  <c r="AK184" i="7"/>
  <c r="AZ187" i="8"/>
  <c r="AK187" i="8"/>
  <c r="AZ179" i="9"/>
  <c r="AK179" i="9"/>
  <c r="BO167" i="9"/>
  <c r="AZ167" i="9"/>
  <c r="AK167" i="9"/>
  <c r="BT123" i="8" l="1"/>
  <c r="BE123" i="8"/>
  <c r="AP123" i="8"/>
  <c r="BT117" i="8"/>
  <c r="BE117" i="8"/>
  <c r="AP117" i="8"/>
  <c r="BM70" i="6" l="1"/>
  <c r="BU33" i="6"/>
  <c r="BC83" i="7" l="1"/>
  <c r="AP83" i="7"/>
  <c r="X83" i="7"/>
  <c r="AO181" i="6" l="1"/>
  <c r="BU68" i="6"/>
  <c r="BC68" i="6"/>
  <c r="AK68" i="6"/>
  <c r="AP101" i="6"/>
  <c r="X101" i="6"/>
  <c r="BH70" i="6"/>
  <c r="BT124" i="8" l="1"/>
  <c r="BE124" i="8"/>
  <c r="AP124" i="8"/>
  <c r="BT129" i="8"/>
  <c r="BE129" i="8"/>
  <c r="AP129" i="8"/>
  <c r="BT118" i="8"/>
  <c r="BE118" i="8"/>
  <c r="AP118" i="8"/>
  <c r="BT119" i="8"/>
  <c r="BE119" i="8"/>
  <c r="AP119" i="8"/>
  <c r="BT141" i="7" l="1"/>
  <c r="BE141" i="7"/>
  <c r="AP141" i="7"/>
  <c r="BT139" i="7"/>
  <c r="BE139" i="7"/>
  <c r="AP139" i="7"/>
  <c r="BT140" i="7"/>
  <c r="BE140" i="7"/>
  <c r="AP140" i="7"/>
  <c r="BT138" i="7"/>
  <c r="BE138" i="7"/>
  <c r="AP138" i="7"/>
  <c r="BT137" i="7"/>
  <c r="BE137" i="7"/>
  <c r="AP137" i="7"/>
  <c r="BT134" i="7"/>
  <c r="BE134" i="7"/>
  <c r="AP134" i="7"/>
  <c r="BT133" i="7"/>
  <c r="BE133" i="7"/>
  <c r="AP133" i="7"/>
  <c r="BT131" i="7"/>
  <c r="BE131" i="7"/>
  <c r="AP131" i="7"/>
  <c r="BT127" i="7"/>
  <c r="BE127" i="7"/>
  <c r="AP127" i="7"/>
  <c r="BT126" i="7"/>
  <c r="BE126" i="7"/>
  <c r="AP126" i="7"/>
  <c r="AZ220" i="6" l="1"/>
  <c r="AK220" i="6"/>
  <c r="BO208" i="6"/>
  <c r="AZ208" i="6"/>
  <c r="AK208" i="6"/>
  <c r="BT159" i="6"/>
  <c r="BE159" i="6"/>
  <c r="AP159" i="6"/>
  <c r="BT157" i="6"/>
  <c r="BE157" i="6"/>
  <c r="AP157" i="6"/>
  <c r="BT158" i="6"/>
  <c r="BE158" i="6"/>
  <c r="AP158" i="6"/>
  <c r="BT156" i="6"/>
  <c r="BE156" i="6"/>
  <c r="AP156" i="6"/>
  <c r="BT155" i="6"/>
  <c r="BE155" i="6"/>
  <c r="AP155" i="6"/>
  <c r="BT154" i="6"/>
  <c r="BE154" i="6"/>
  <c r="AP154" i="6"/>
  <c r="BT151" i="6"/>
  <c r="BE151" i="6"/>
  <c r="AP151" i="6"/>
  <c r="BT150" i="6"/>
  <c r="BE150" i="6"/>
  <c r="AP150" i="6"/>
  <c r="BT149" i="6"/>
  <c r="BE149" i="6"/>
  <c r="AP149" i="6"/>
  <c r="BT145" i="6"/>
  <c r="BE145" i="6"/>
  <c r="AP145" i="6"/>
  <c r="BT144" i="6"/>
  <c r="BE144" i="6"/>
  <c r="AP144" i="6"/>
  <c r="BH202" i="10" l="1"/>
  <c r="AT202" i="10"/>
  <c r="AJ202" i="10"/>
  <c r="BG192" i="10"/>
  <c r="AQ192" i="10"/>
  <c r="AZ167" i="10"/>
  <c r="AK167" i="10"/>
  <c r="BO156" i="10"/>
  <c r="AZ156" i="10"/>
  <c r="AK156" i="10"/>
  <c r="AY101" i="10"/>
  <c r="AG101" i="10"/>
  <c r="BQ92" i="10"/>
  <c r="AY92" i="10"/>
  <c r="AG92" i="10"/>
  <c r="BC80" i="10"/>
  <c r="AK80" i="10"/>
  <c r="BC71" i="10"/>
  <c r="AK71" i="10"/>
  <c r="BU61" i="10"/>
  <c r="BC61" i="10"/>
  <c r="AK61" i="10"/>
  <c r="BU52" i="10"/>
  <c r="BC52" i="10"/>
  <c r="AK52" i="10"/>
  <c r="BC41" i="10"/>
  <c r="AK41" i="10"/>
  <c r="BC40" i="10"/>
  <c r="AK40" i="10"/>
  <c r="BU31" i="10"/>
  <c r="BC31" i="10"/>
  <c r="AK31" i="10"/>
  <c r="BU30" i="10"/>
  <c r="BC30" i="10"/>
  <c r="AK30" i="10"/>
  <c r="BH215" i="9"/>
  <c r="AT215" i="9"/>
  <c r="AJ215" i="9"/>
  <c r="BG205" i="9"/>
  <c r="AQ205" i="9"/>
  <c r="AZ180" i="9"/>
  <c r="AK180" i="9"/>
  <c r="BO168" i="9"/>
  <c r="AZ168" i="9"/>
  <c r="AK168" i="9"/>
  <c r="AY105" i="9"/>
  <c r="AG105" i="9"/>
  <c r="AY104" i="9"/>
  <c r="AG104" i="9"/>
  <c r="BQ95" i="9"/>
  <c r="AY95" i="9"/>
  <c r="AG95" i="9"/>
  <c r="BQ94" i="9"/>
  <c r="AY94" i="9"/>
  <c r="AG94" i="9"/>
  <c r="BC82" i="9"/>
  <c r="AK82" i="9"/>
  <c r="BC73" i="9"/>
  <c r="AK73" i="9"/>
  <c r="BC72" i="9"/>
  <c r="AK72" i="9"/>
  <c r="BC71" i="9"/>
  <c r="AK71" i="9"/>
  <c r="BU62" i="9"/>
  <c r="BC62" i="9"/>
  <c r="AK62" i="9"/>
  <c r="BU53" i="9"/>
  <c r="BC53" i="9"/>
  <c r="AK53" i="9"/>
  <c r="BU52" i="9"/>
  <c r="BC52" i="9"/>
  <c r="AK52" i="9"/>
  <c r="BU51" i="9"/>
  <c r="BC51" i="9"/>
  <c r="AK51" i="9"/>
  <c r="BC41" i="9"/>
  <c r="AK41" i="9"/>
  <c r="BC40" i="9"/>
  <c r="AK40" i="9"/>
  <c r="BU31" i="9"/>
  <c r="BC31" i="9"/>
  <c r="AK31" i="9"/>
  <c r="BU30" i="9"/>
  <c r="BC30" i="9"/>
  <c r="AK30" i="9"/>
  <c r="BH224" i="8"/>
  <c r="AT224" i="8"/>
  <c r="AJ224" i="8"/>
  <c r="BG214" i="8"/>
  <c r="AQ214" i="8"/>
  <c r="AZ189" i="8"/>
  <c r="AK189" i="8"/>
  <c r="BO177" i="8"/>
  <c r="AZ177" i="8"/>
  <c r="AK177" i="8"/>
  <c r="BE140" i="8"/>
  <c r="AP140" i="8"/>
  <c r="BT132" i="8"/>
  <c r="BE132" i="8"/>
  <c r="AP132" i="8"/>
  <c r="BT131" i="8"/>
  <c r="BE131" i="8"/>
  <c r="AP131" i="8"/>
  <c r="BT130" i="8"/>
  <c r="BE130" i="8"/>
  <c r="AP130" i="8"/>
  <c r="BT128" i="8"/>
  <c r="BE128" i="8"/>
  <c r="AP128" i="8"/>
  <c r="BT127" i="8"/>
  <c r="BE127" i="8"/>
  <c r="AP127" i="8"/>
  <c r="BT126" i="8"/>
  <c r="BE126" i="8"/>
  <c r="AP126" i="8"/>
  <c r="BT125" i="8"/>
  <c r="BE125" i="8"/>
  <c r="AP125" i="8"/>
  <c r="BT122" i="8"/>
  <c r="BE122" i="8"/>
  <c r="AP122" i="8"/>
  <c r="BT121" i="8"/>
  <c r="BE121" i="8"/>
  <c r="AP121" i="8"/>
  <c r="BT120" i="8"/>
  <c r="BE120" i="8"/>
  <c r="AP120" i="8"/>
  <c r="BT116" i="8"/>
  <c r="BE116" i="8"/>
  <c r="AP116" i="8"/>
  <c r="BT115" i="8"/>
  <c r="BE115" i="8"/>
  <c r="AP115" i="8"/>
  <c r="AY105" i="8"/>
  <c r="AG105" i="8"/>
  <c r="AY104" i="8"/>
  <c r="AG104" i="8"/>
  <c r="BQ95" i="8"/>
  <c r="AG95" i="8"/>
  <c r="BQ94" i="8"/>
  <c r="AY94" i="8"/>
  <c r="AG94" i="8"/>
  <c r="BC82" i="8"/>
  <c r="AK82" i="8"/>
  <c r="BC73" i="8"/>
  <c r="AK73" i="8"/>
  <c r="BC72" i="8"/>
  <c r="AK72" i="8"/>
  <c r="BC71" i="8"/>
  <c r="AK71" i="8"/>
  <c r="BU62" i="8"/>
  <c r="BC62" i="8"/>
  <c r="AK62" i="8"/>
  <c r="BU53" i="8"/>
  <c r="BC53" i="8"/>
  <c r="AK53" i="8"/>
  <c r="BU52" i="8"/>
  <c r="BC52" i="8"/>
  <c r="AK52" i="8"/>
  <c r="BU51" i="8"/>
  <c r="BC51" i="8"/>
  <c r="AK51" i="8"/>
  <c r="BC41" i="8"/>
  <c r="AK41" i="8"/>
  <c r="BC40" i="8"/>
  <c r="AK40" i="8"/>
  <c r="BU31" i="8"/>
  <c r="BC31" i="8"/>
  <c r="AK31" i="8"/>
  <c r="BU30" i="8"/>
  <c r="BC30" i="8"/>
  <c r="AK30" i="8"/>
  <c r="BH232" i="7"/>
  <c r="AT232" i="7"/>
  <c r="AJ232" i="7"/>
  <c r="BG222" i="7"/>
  <c r="AQ222" i="7"/>
  <c r="AZ197" i="7"/>
  <c r="AK197" i="7"/>
  <c r="BO185" i="7"/>
  <c r="AZ185" i="7"/>
  <c r="AK185" i="7"/>
  <c r="BE150" i="7"/>
  <c r="AP150" i="7"/>
  <c r="BT142" i="7"/>
  <c r="BE142" i="7"/>
  <c r="AP142" i="7"/>
  <c r="BT136" i="7"/>
  <c r="BE136" i="7"/>
  <c r="AP136" i="7"/>
  <c r="BT135" i="7"/>
  <c r="BE135" i="7"/>
  <c r="AP135" i="7"/>
  <c r="BT132" i="7"/>
  <c r="BE132" i="7"/>
  <c r="AP132" i="7"/>
  <c r="BT130" i="7"/>
  <c r="BE130" i="7"/>
  <c r="AP130" i="7"/>
  <c r="BT129" i="7"/>
  <c r="BE129" i="7"/>
  <c r="AP129" i="7"/>
  <c r="BT128" i="7"/>
  <c r="BE128" i="7"/>
  <c r="AP128" i="7"/>
  <c r="BT125" i="7"/>
  <c r="BE125" i="7"/>
  <c r="AP125" i="7"/>
  <c r="AY115" i="7"/>
  <c r="AG115" i="7"/>
  <c r="AY114" i="7"/>
  <c r="AG114" i="7"/>
  <c r="BQ105" i="7"/>
  <c r="AG105" i="7"/>
  <c r="BQ104" i="7"/>
  <c r="AG104" i="7"/>
  <c r="BC92" i="7"/>
  <c r="AK92" i="7"/>
  <c r="AK83" i="7"/>
  <c r="BC82" i="7"/>
  <c r="AK82" i="7"/>
  <c r="BC81" i="7"/>
  <c r="AK81" i="7"/>
  <c r="BC80" i="7"/>
  <c r="AK80" i="7"/>
  <c r="AK79" i="7"/>
  <c r="BC78" i="7"/>
  <c r="AK78" i="7"/>
  <c r="BC77" i="7"/>
  <c r="AK77" i="7"/>
  <c r="BC76" i="7"/>
  <c r="AK76" i="7"/>
  <c r="BU67" i="7"/>
  <c r="BC67" i="7"/>
  <c r="AK67" i="7"/>
  <c r="BU58" i="7"/>
  <c r="BC58" i="7"/>
  <c r="AK58" i="7"/>
  <c r="BU57" i="7"/>
  <c r="BC57" i="7"/>
  <c r="AK57" i="7"/>
  <c r="BU56" i="7"/>
  <c r="BC56" i="7"/>
  <c r="AK56" i="7"/>
  <c r="BU55" i="7"/>
  <c r="BC55" i="7"/>
  <c r="AK55" i="7"/>
  <c r="BU54" i="7"/>
  <c r="BC54" i="7"/>
  <c r="AK54" i="7"/>
  <c r="BU53" i="7"/>
  <c r="BC53" i="7"/>
  <c r="AK53" i="7"/>
  <c r="BU52" i="7"/>
  <c r="BC52" i="7"/>
  <c r="AK52" i="7"/>
  <c r="BU51" i="7"/>
  <c r="BC51" i="7"/>
  <c r="AK51" i="7"/>
  <c r="BC41" i="7"/>
  <c r="AK41" i="7"/>
  <c r="BC40" i="7"/>
  <c r="AK40" i="7"/>
  <c r="BU31" i="7"/>
  <c r="BC31" i="7"/>
  <c r="AK31" i="7"/>
  <c r="BU30" i="7"/>
  <c r="BC30" i="7"/>
  <c r="AK30" i="7"/>
  <c r="BH256" i="6"/>
  <c r="AT256" i="6"/>
  <c r="AJ256" i="6"/>
  <c r="BG246" i="6"/>
  <c r="AQ246" i="6"/>
  <c r="AZ221" i="6"/>
  <c r="AK221" i="6"/>
  <c r="BO209" i="6"/>
  <c r="AZ209" i="6"/>
  <c r="AK209" i="6"/>
  <c r="BE168" i="6"/>
  <c r="AP168" i="6"/>
  <c r="BE167" i="6"/>
  <c r="AP167" i="6"/>
  <c r="BT153" i="6"/>
  <c r="BE153" i="6"/>
  <c r="AP153" i="6"/>
  <c r="BT152" i="6"/>
  <c r="BE152" i="6"/>
  <c r="AP152" i="6"/>
  <c r="BT148" i="6"/>
  <c r="BE148" i="6"/>
  <c r="AP148" i="6"/>
  <c r="BT147" i="6"/>
  <c r="BE147" i="6"/>
  <c r="AP147" i="6"/>
  <c r="BT146" i="6"/>
  <c r="BE146" i="6"/>
  <c r="AP146" i="6"/>
  <c r="BT143" i="6"/>
  <c r="BE143" i="6"/>
  <c r="AP143" i="6"/>
  <c r="AY133" i="6"/>
  <c r="AG133" i="6"/>
  <c r="AY132" i="6"/>
  <c r="AG132" i="6"/>
  <c r="BQ123" i="6"/>
  <c r="AY123" i="6"/>
  <c r="AG123" i="6"/>
  <c r="BQ122" i="6"/>
  <c r="AY122" i="6"/>
  <c r="AG122" i="6"/>
  <c r="BC110" i="6"/>
  <c r="AK110" i="6"/>
  <c r="BC101" i="6"/>
  <c r="AK101" i="6"/>
  <c r="BC100" i="6"/>
  <c r="AK100" i="6"/>
  <c r="BC99" i="6"/>
  <c r="AK99" i="6"/>
  <c r="BC98" i="6"/>
  <c r="AK98" i="6"/>
  <c r="BC97" i="6"/>
  <c r="AK97" i="6"/>
  <c r="BC96" i="6"/>
  <c r="AK96" i="6"/>
  <c r="BC95" i="6"/>
  <c r="AK95" i="6"/>
  <c r="BC94" i="6"/>
  <c r="AK94" i="6"/>
  <c r="BC93" i="6"/>
  <c r="AK93" i="6"/>
  <c r="BC92" i="6"/>
  <c r="AK92" i="6"/>
  <c r="BC91" i="6"/>
  <c r="AK91" i="6"/>
  <c r="BC90" i="6"/>
  <c r="AK90" i="6"/>
  <c r="BC89" i="6"/>
  <c r="AK89" i="6"/>
  <c r="BC88" i="6"/>
  <c r="AK88" i="6"/>
  <c r="BC87" i="6"/>
  <c r="AK87" i="6"/>
  <c r="BU78" i="6"/>
  <c r="BC78" i="6"/>
  <c r="AK78" i="6"/>
  <c r="BU70" i="6"/>
  <c r="BC70" i="6"/>
  <c r="AK70" i="6"/>
  <c r="BU69" i="6"/>
  <c r="BC69" i="6"/>
  <c r="AK69" i="6"/>
  <c r="BU67" i="6"/>
  <c r="BC67" i="6"/>
  <c r="AK67" i="6"/>
  <c r="BU66" i="6"/>
  <c r="BC66" i="6"/>
  <c r="AK66" i="6"/>
  <c r="BU65" i="6"/>
  <c r="BC65" i="6"/>
  <c r="AK65" i="6"/>
  <c r="BU64" i="6"/>
  <c r="BC64" i="6"/>
  <c r="AK64" i="6"/>
  <c r="BU63" i="6"/>
  <c r="BC63" i="6"/>
  <c r="AK63" i="6"/>
  <c r="BU62" i="6"/>
  <c r="BC62" i="6"/>
  <c r="AK62" i="6"/>
  <c r="BU61" i="6"/>
  <c r="BC61" i="6"/>
  <c r="AK61" i="6"/>
  <c r="BU60" i="6"/>
  <c r="BC60" i="6"/>
  <c r="AK60" i="6"/>
  <c r="BU59" i="6"/>
  <c r="BC59" i="6"/>
  <c r="AK59" i="6"/>
  <c r="BU58" i="6"/>
  <c r="BC58" i="6"/>
  <c r="AK58" i="6"/>
  <c r="BU57" i="6"/>
  <c r="BC57" i="6"/>
  <c r="AK57" i="6"/>
  <c r="BU56" i="6"/>
  <c r="BC56" i="6"/>
  <c r="AK56" i="6"/>
  <c r="BU55" i="6"/>
  <c r="BC55" i="6"/>
  <c r="AK55" i="6"/>
  <c r="BC45" i="6"/>
  <c r="AK45" i="6"/>
  <c r="BC44" i="6"/>
  <c r="AK44" i="6"/>
  <c r="BC43" i="6"/>
  <c r="AK43" i="6"/>
  <c r="BC42" i="6"/>
  <c r="AK42" i="6"/>
  <c r="BC33" i="6"/>
  <c r="AK33" i="6"/>
  <c r="BU32" i="6"/>
  <c r="BC32" i="6"/>
  <c r="AK32" i="6"/>
  <c r="BU31" i="6"/>
  <c r="BC31" i="6"/>
  <c r="AK31" i="6"/>
  <c r="BC30" i="6"/>
  <c r="AK30" i="6"/>
</calcChain>
</file>

<file path=xl/sharedStrings.xml><?xml version="1.0" encoding="utf-8"?>
<sst xmlns="http://schemas.openxmlformats.org/spreadsheetml/2006/main" count="3367" uniqueCount="334">
  <si>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</si>
  <si>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</si>
  <si>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</si>
  <si>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</si>
  <si>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</si>
  <si>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</si>
  <si>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</si>
  <si>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</si>
  <si>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</si>
  <si>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</si>
  <si>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</si>
  <si>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</si>
  <si>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</si>
  <si>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</si>
  <si>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</si>
  <si>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</si>
  <si>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</si>
  <si>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</si>
  <si>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</si>
  <si>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</si>
  <si>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</si>
  <si>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</si>
  <si>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</si>
  <si>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</si>
  <si>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</si>
  <si>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</si>
  <si>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</si>
  <si>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</si>
  <si>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</si>
  <si>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</si>
  <si>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</si>
  <si>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</si>
  <si>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</si>
  <si>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</si>
  <si>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</si>
  <si>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</si>
  <si>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</si>
  <si>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</si>
  <si>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</si>
  <si>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</si>
  <si>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</si>
  <si>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</si>
  <si>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</si>
  <si>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</si>
  <si>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</si>
  <si>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</si>
  <si>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</si>
  <si>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</si>
  <si>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</si>
  <si>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</si>
  <si>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</si>
  <si>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</si>
  <si>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</si>
  <si>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</si>
  <si>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</si>
  <si>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</si>
  <si>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</si>
  <si>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</si>
  <si>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</si>
  <si>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</si>
  <si>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</si>
  <si>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</si>
  <si>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</si>
  <si>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</si>
  <si>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</si>
  <si>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</si>
  <si>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</si>
  <si>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</si>
  <si>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</si>
  <si>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</si>
  <si>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</si>
  <si>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</si>
  <si>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</si>
  <si>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</si>
  <si>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</si>
  <si>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</si>
  <si>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</si>
  <si>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</si>
  <si>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</si>
  <si>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</si>
  <si>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</si>
  <si>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</si>
  <si>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</si>
  <si>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</si>
  <si>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</si>
  <si>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</si>
  <si>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</si>
  <si>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</si>
  <si>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</si>
  <si>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</si>
  <si>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</si>
  <si>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</si>
  <si>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</si>
  <si>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</si>
  <si>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</si>
  <si>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</si>
  <si>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</si>
  <si>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</si>
  <si>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</si>
  <si>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</si>
  <si>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</si>
  <si>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</si>
  <si>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</si>
  <si>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</si>
  <si>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</si>
  <si>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</si>
  <si>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</si>
  <si>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</si>
  <si>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</si>
  <si>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</si>
  <si>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</si>
  <si>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</si>
  <si>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</si>
  <si>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</si>
  <si>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</si>
  <si>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</si>
  <si>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</si>
  <si>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</si>
  <si>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</si>
  <si>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</si>
  <si>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</si>
  <si>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</si>
  <si>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</si>
  <si>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</si>
  <si>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</si>
  <si>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</si>
  <si>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</si>
  <si>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</si>
  <si>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</si>
  <si>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</si>
  <si>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</si>
  <si>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</si>
  <si>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</si>
  <si>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</si>
  <si>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</si>
  <si>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</si>
  <si>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</si>
  <si>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</si>
  <si>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</si>
  <si>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</si>
  <si>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</si>
  <si>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</si>
  <si>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</si>
  <si>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</si>
  <si>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</si>
  <si>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</si>
  <si>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</si>
  <si>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</si>
  <si>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</si>
  <si>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</si>
  <si>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</si>
  <si>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</si>
  <si>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</si>
  <si>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</si>
  <si>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</si>
  <si>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</si>
  <si>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</si>
  <si>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</si>
  <si>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</si>
  <si>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</si>
  <si>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</si>
  <si>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</si>
  <si>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</si>
  <si>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</si>
  <si>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</si>
  <si>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</si>
  <si>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надходження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</si>
  <si>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</si>
  <si>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</si>
  <si>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</si>
  <si>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</si>
  <si>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</si>
  <si>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</si>
  <si>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</si>
  <si>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</si>
  <si>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</si>
  <si>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</si>
  <si>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</si>
  <si>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</si>
  <si>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</si>
  <si>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</si>
  <si>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Завдання .1Забезпечення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</si>
  <si>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</si>
  <si>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</si>
  <si>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</si>
  <si>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</si>
  <si>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тис.грн.</t>
  </si>
  <si>
    <t>продукту</t>
  </si>
  <si>
    <t xml:space="preserve"> кількість  листів, звернень, заяв, скарг</t>
  </si>
  <si>
    <t>ефективності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</si>
  <si>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</si>
  <si>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</si>
  <si>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</si>
  <si>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</si>
  <si>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у тому числі оплата праці  штатних одиниць за загальним фондом, що враховані також у спеціальному фонді</t>
  </si>
  <si>
    <t>511 - Інші працівники та службовці</t>
  </si>
  <si>
    <t>547 - Штатні одиниці керівних працівників, адміністративно-господарського, учбово-допоміжного та іншого персоналу, включаючи персонал гуртожитків, - всього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</si>
  <si>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</si>
  <si>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</si>
  <si>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</si>
  <si>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Закон України "Про місцеве самоврядування в Україні"</t>
  </si>
  <si>
    <t>(0)(2)</t>
  </si>
  <si>
    <t>1.   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</si>
  <si>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</si>
  <si>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</si>
  <si>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Симчишин О. С.</t>
  </si>
  <si>
    <t>Стародуб Л.В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</si>
  <si>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</si>
  <si>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</si>
  <si>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</si>
  <si>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</si>
  <si>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</si>
  <si>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</si>
  <si>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</si>
  <si>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</si>
  <si>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</si>
  <si>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</si>
  <si>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</si>
  <si>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</si>
  <si>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</si>
  <si>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</si>
  <si>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</si>
  <si>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</si>
  <si>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</si>
  <si>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</si>
  <si>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</si>
  <si>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</si>
  <si>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</si>
  <si>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</si>
  <si>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</si>
  <si>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</si>
  <si>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2018-2022 РОКИ індивідуальний (Форма 2020-2)</t>
  </si>
  <si>
    <t>4. Мета та завдання бюджетної програми на 2018 - 2022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</si>
  <si>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</si>
  <si>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</si>
  <si>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</si>
  <si>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</si>
  <si>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</si>
  <si>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</si>
  <si>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</si>
  <si>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</si>
  <si>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</si>
  <si>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</si>
  <si>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</si>
  <si>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(0)(2)(1)(0)(1)(5)(0)</t>
  </si>
  <si>
    <t>3.  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</si>
  <si>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2.  Виконавчий комітет Хмельницької міської ради Хмельницької області</t>
  </si>
  <si>
    <t>(0)(2)(1)</t>
  </si>
  <si>
    <t>Субсидії та поточні трансферти підприємствам (установам, організаціям)</t>
  </si>
  <si>
    <t>Інші виплати населенню</t>
  </si>
  <si>
    <t>Кількість комітетів самоорганізацій населення мікрорайонів міста</t>
  </si>
  <si>
    <t>Кількість комітетів які планується утримувати</t>
  </si>
  <si>
    <t>Кількість засідань,що планується провести</t>
  </si>
  <si>
    <t>Середні витрати на утримання одного комітету самоорганізації населення мікрорайону</t>
  </si>
  <si>
    <t>Інша діяльність у сфері державного управління</t>
  </si>
  <si>
    <t>(0)(2)(1)(0)(1)(8)(0)</t>
  </si>
  <si>
    <t>3.  Інша діяльність у сфері державного управління</t>
  </si>
  <si>
    <t>Капітальні трансферти підприємствам (установам, організаціям)</t>
  </si>
  <si>
    <t>Середньооблікова чисельність працівників</t>
  </si>
  <si>
    <t>відс.</t>
  </si>
  <si>
    <t>якості</t>
  </si>
  <si>
    <t>(0)(2)(1)(7)(5)(2)(0)</t>
  </si>
  <si>
    <t>3.  Реалізація Національної програми інформатизації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</si>
  <si>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</t>
  </si>
  <si>
    <t>(0)(2)(1)(8)(4)(1)(0)</t>
  </si>
  <si>
    <t>3.  Фінансова підтримка засобів масової інформації</t>
  </si>
  <si>
    <t>мета відсутня</t>
  </si>
  <si>
    <t>(0)(2)(1)(9)(7)(1)(0)</t>
  </si>
  <si>
    <t>3.  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</si>
  <si>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Обсяг видатків на забезпечення виконання наданих законодавством повноважень </t>
  </si>
  <si>
    <t>Кошторис</t>
  </si>
  <si>
    <t>в тому числі обсяг видатків на оновлення матеріально-технічної бази</t>
  </si>
  <si>
    <t>грн</t>
  </si>
  <si>
    <t>в тому числі обсяг видатків на проведення капітального ремонту</t>
  </si>
  <si>
    <t>од</t>
  </si>
  <si>
    <t xml:space="preserve">кількість  нормативно-правових актів </t>
  </si>
  <si>
    <t xml:space="preserve"> кількість  обладнання </t>
  </si>
  <si>
    <t xml:space="preserve"> кількість  об'єктів на яких планцється провести ремонт</t>
  </si>
  <si>
    <t xml:space="preserve">середня кількість виконаних листів, звернень, заяв, скарг на одного працівника  </t>
  </si>
  <si>
    <t xml:space="preserve">середня кількість прийнятих нормативно-правових актів на одного працівника  </t>
  </si>
  <si>
    <t xml:space="preserve">середні витрати на придбання одиниці обладнання </t>
  </si>
  <si>
    <t>середні витрати на проведення ремонтних робіт</t>
  </si>
  <si>
    <t>динаміка зростання кількості звернень відносно попереднього року</t>
  </si>
  <si>
    <t>від</t>
  </si>
  <si>
    <t>Програма впровадження електроного урядування у Хмельницькій міській раді на2015-2020 роки</t>
  </si>
  <si>
    <t xml:space="preserve">Обсяг витрат на утримання комітетів самоорганізації населення мікрорайонів  </t>
  </si>
  <si>
    <t>Кількість штатних одиниць</t>
  </si>
  <si>
    <t>Обсяг витрат на придбання подарунків дітям-сиротам.</t>
  </si>
  <si>
    <t>кошторис</t>
  </si>
  <si>
    <t>Статут міста</t>
  </si>
  <si>
    <t>Кількість  дітей-сиріт яким планується подарувати подарунки</t>
  </si>
  <si>
    <t>Кількість населення яке обслуговується комітетами самоорганізацій населення мікрорайонів міста</t>
  </si>
  <si>
    <t>чол</t>
  </si>
  <si>
    <t>Кількість   листів, звернень, заяв, скарг</t>
  </si>
  <si>
    <t xml:space="preserve">Середні витрати на придбання подарунків на 1 дитину-сироту </t>
  </si>
  <si>
    <t xml:space="preserve">Середні витрати на одну особу на рік </t>
  </si>
  <si>
    <t xml:space="preserve"> Середня  кількість виконаних листів, звернень, заяв, скарг на одного працівника</t>
  </si>
  <si>
    <t>Якості</t>
  </si>
  <si>
    <t>Відсоток кількості комітетів, які планується утримувати, до загальної кількості комітетів самоорганізації населення мікрорайонів міста</t>
  </si>
  <si>
    <t>відс</t>
  </si>
  <si>
    <t>Реалізація програми впровадження електроного урядування у Хмельницікій міській раді та її виконавчих органах</t>
  </si>
  <si>
    <t>Реалізація Національної програми інформатизації</t>
  </si>
  <si>
    <t xml:space="preserve">Видатки на забезпечення електронного урядування у міській раді та її виконавчих органах, в тому числі: </t>
  </si>
  <si>
    <t xml:space="preserve"> обсяг видатків на придбання обладнання та  програмного забезпечення для системи відеоспостереження з монтажем та вузли відеонагляду типу 1,2,3,4</t>
  </si>
  <si>
    <t>обсяг видатків на придбання обладнання та інветарю для обслуговування оптично-волоконної мережі та системи відеонагляду</t>
  </si>
  <si>
    <t>Кількість виконавчих органів в  Хмельницькій міській раді яким надаються послуги</t>
  </si>
  <si>
    <t>Кількість обладнання яке планується придбати для системи відеоспостереження та вузлів відеонагляду типу 1,2,3,4</t>
  </si>
  <si>
    <t>Кількість придбання обладнання та інветарю для обслуговування оптично-волоконної мережі та системи відеонагляду</t>
  </si>
  <si>
    <t>Кількість користувачів комп"ютерної техніки в мережі</t>
  </si>
  <si>
    <t xml:space="preserve"> Середні витрати коштів на одного працівника</t>
  </si>
  <si>
    <t xml:space="preserve"> Середні витрати за одиницю обладнання яке планується придбати для системи відеоспостереження з програмним забезпеченням </t>
  </si>
  <si>
    <t xml:space="preserve">Середні витрати за одиницю обладнання та інветарю для обслуговування оптично-волоконної мережі та системи відеонагляду </t>
  </si>
  <si>
    <t>Відсоток охоплення електронним урядуванням управлінь та відділів</t>
  </si>
  <si>
    <t xml:space="preserve">Відсоток охоплення системи  відеоспостереження міста </t>
  </si>
  <si>
    <t>тис грн</t>
  </si>
  <si>
    <t>Виконання програми розвитку міського комунального підприємства "Муніципальна телерадіокомпанія "Місто" на 2018-2020 роки</t>
  </si>
  <si>
    <t>Загальний обсяг витрат</t>
  </si>
  <si>
    <t>тис.грн</t>
  </si>
  <si>
    <t>Затрат</t>
  </si>
  <si>
    <t>Продукту</t>
  </si>
  <si>
    <t>Тривалість радіопрограм</t>
  </si>
  <si>
    <t>Тревалість телевізійних  інформаційних випусків "Новин"</t>
  </si>
  <si>
    <t>хв</t>
  </si>
  <si>
    <t>звітна інформація</t>
  </si>
  <si>
    <t>Ефективність</t>
  </si>
  <si>
    <t>Собівартість 1 хвилини випуску радіопрограми</t>
  </si>
  <si>
    <t xml:space="preserve">Собівартість 1 хвилини телевізійних  інформаційних випусків "Новин" </t>
  </si>
  <si>
    <t xml:space="preserve">Питома  вага обсягу бюджетних коштів в загальних видатках </t>
  </si>
  <si>
    <t>Реконструкція та реставрація інших об`єктів</t>
  </si>
  <si>
    <t>89353,90,</t>
  </si>
  <si>
    <t xml:space="preserve">обсяг видатків для придбання обладнання для системи відеоспостереження з монтажем </t>
  </si>
  <si>
    <t>Програма висвітлення діяльності Хмельницької міської ради та її виконавчих органів 2019 рік</t>
  </si>
  <si>
    <t>Проект (Програма висвітлення діяльності Хмельницької міської ради та її виконавчих органів )2020-2022</t>
  </si>
  <si>
    <t>Поточні трансферти органам державного управління інших рівнів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</si>
</sst>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</cellXfs>
  <cellStyles count="1">
    <cellStyle name="Звичайний" xfId="0" builtinId="0"/>
  </cellStyles>
  <dxfs count="1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2"/>
  <sheetViews>
    <sheetView topLeftCell="A87" zoomScaleNormal="100" workbookViewId="0">
      <selection activeCell="E98" sqref="E98:W9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7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4" spans="1:64" ht="14.25" customHeight="1" x14ac:dyDescent="0.2">
      <c r="A4" s="35" t="s">
        <v>231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7" spans="1:64" ht="14.25" customHeight="1" x14ac:dyDescent="0.2">
      <c r="A7" s="36" t="s">
        <v>202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5" t="s">
        <v>201</v>
      </c>
      <c r="AF7" s="35"/>
      <c r="AG7" s="35"/>
      <c r="AH7" s="35"/>
      <c r="AI7" s="35"/>
      <c r="AJ7" s="35"/>
    </row>
    <row r="8" spans="1:64" ht="15" customHeight="1" x14ac:dyDescent="0.2">
      <c r="A8" s="38" t="s">
        <v>160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 t="s">
        <v>116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6"/>
    </row>
    <row r="9" spans="1:64" ht="15" customHeight="1" x14ac:dyDescent="0.2">
      <c r="A9" s="36" t="s">
        <v>246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 t="s">
        <v>247</v>
      </c>
      <c r="AF9" s="35"/>
      <c r="AG9" s="35"/>
      <c r="AH9" s="35"/>
      <c r="AI9" s="35"/>
      <c r="AJ9" s="35"/>
      <c r="AK9" s="35"/>
      <c r="AL9" s="35"/>
    </row>
    <row r="10" spans="1:64" ht="15" customHeight="1" x14ac:dyDescent="0.2">
      <c r="A10" s="45" t="s">
        <v>161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 t="s">
        <v>116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2" spans="1:64" ht="45.95" customHeight="1" x14ac:dyDescent="0.2">
      <c r="A12" s="36" t="s">
        <v>245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1" t="s">
        <v>244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39" t="s">
        <v>152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 t="s">
        <v>118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5" spans="1:64" ht="14.25" customHeight="1" x14ac:dyDescent="0.2">
      <c r="A15" s="41" t="s">
        <v>232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" customHeight="1" x14ac:dyDescent="0.2">
      <c r="A17" s="40" t="s">
        <v>199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15" customHeight="1" x14ac:dyDescent="0.25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15" customHeight="1" x14ac:dyDescent="0.2">
      <c r="A19" s="40" t="s">
        <v>200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14.25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14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43" t="s">
        <v>217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customHeight="1" x14ac:dyDescent="0.2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6" spans="1:79" ht="23.1" customHeight="1" x14ac:dyDescent="0.2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2" t="s">
        <v>208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211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218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9" ht="54.75" customHeight="1" x14ac:dyDescent="0.2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12" t="s">
        <v>4</v>
      </c>
      <c r="Y27" s="12"/>
      <c r="Z27" s="12"/>
      <c r="AA27" s="12"/>
      <c r="AB27" s="12"/>
      <c r="AC27" s="12" t="s">
        <v>3</v>
      </c>
      <c r="AD27" s="12"/>
      <c r="AE27" s="12"/>
      <c r="AF27" s="12"/>
      <c r="AG27" s="12"/>
      <c r="AH27" s="50" t="s">
        <v>119</v>
      </c>
      <c r="AI27" s="51"/>
      <c r="AJ27" s="52"/>
      <c r="AK27" s="12" t="s">
        <v>5</v>
      </c>
      <c r="AL27" s="12"/>
      <c r="AM27" s="12"/>
      <c r="AN27" s="12"/>
      <c r="AO27" s="12"/>
      <c r="AP27" s="12" t="s">
        <v>4</v>
      </c>
      <c r="AQ27" s="12"/>
      <c r="AR27" s="12"/>
      <c r="AS27" s="12"/>
      <c r="AT27" s="12"/>
      <c r="AU27" s="12" t="s">
        <v>3</v>
      </c>
      <c r="AV27" s="12"/>
      <c r="AW27" s="12"/>
      <c r="AX27" s="12"/>
      <c r="AY27" s="12"/>
      <c r="AZ27" s="50" t="s">
        <v>119</v>
      </c>
      <c r="BA27" s="51"/>
      <c r="BB27" s="52"/>
      <c r="BC27" s="12" t="s">
        <v>96</v>
      </c>
      <c r="BD27" s="12"/>
      <c r="BE27" s="12"/>
      <c r="BF27" s="12"/>
      <c r="BG27" s="12"/>
      <c r="BH27" s="12" t="s">
        <v>4</v>
      </c>
      <c r="BI27" s="12"/>
      <c r="BJ27" s="12"/>
      <c r="BK27" s="12"/>
      <c r="BL27" s="12"/>
      <c r="BM27" s="12" t="s">
        <v>3</v>
      </c>
      <c r="BN27" s="12"/>
      <c r="BO27" s="12"/>
      <c r="BP27" s="12"/>
      <c r="BQ27" s="12"/>
      <c r="BR27" s="50" t="s">
        <v>119</v>
      </c>
      <c r="BS27" s="51"/>
      <c r="BT27" s="52"/>
      <c r="BU27" s="12" t="s">
        <v>97</v>
      </c>
      <c r="BV27" s="12"/>
      <c r="BW27" s="12"/>
      <c r="BX27" s="12"/>
      <c r="BY27" s="12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12">
        <v>3</v>
      </c>
      <c r="Y28" s="12"/>
      <c r="Z28" s="12"/>
      <c r="AA28" s="12"/>
      <c r="AB28" s="12"/>
      <c r="AC28" s="12">
        <v>4</v>
      </c>
      <c r="AD28" s="12"/>
      <c r="AE28" s="12"/>
      <c r="AF28" s="12"/>
      <c r="AG28" s="12"/>
      <c r="AH28" s="46">
        <v>5</v>
      </c>
      <c r="AI28" s="47"/>
      <c r="AJ28" s="48"/>
      <c r="AK28" s="49">
        <v>6</v>
      </c>
      <c r="AL28" s="49"/>
      <c r="AM28" s="49"/>
      <c r="AN28" s="49"/>
      <c r="AO28" s="49"/>
      <c r="AP28" s="12">
        <v>7</v>
      </c>
      <c r="AQ28" s="12"/>
      <c r="AR28" s="12"/>
      <c r="AS28" s="12"/>
      <c r="AT28" s="12"/>
      <c r="AU28" s="12">
        <v>8</v>
      </c>
      <c r="AV28" s="12"/>
      <c r="AW28" s="12"/>
      <c r="AX28" s="12"/>
      <c r="AY28" s="12"/>
      <c r="AZ28" s="46">
        <v>9</v>
      </c>
      <c r="BA28" s="47"/>
      <c r="BB28" s="48"/>
      <c r="BC28" s="49">
        <v>10</v>
      </c>
      <c r="BD28" s="49"/>
      <c r="BE28" s="49"/>
      <c r="BF28" s="49"/>
      <c r="BG28" s="49"/>
      <c r="BH28" s="12">
        <v>11</v>
      </c>
      <c r="BI28" s="12"/>
      <c r="BJ28" s="12"/>
      <c r="BK28" s="12"/>
      <c r="BL28" s="12"/>
      <c r="BM28" s="12">
        <v>12</v>
      </c>
      <c r="BN28" s="12"/>
      <c r="BO28" s="12"/>
      <c r="BP28" s="12"/>
      <c r="BQ28" s="12"/>
      <c r="BR28" s="46">
        <v>13</v>
      </c>
      <c r="BS28" s="47"/>
      <c r="BT28" s="48"/>
      <c r="BU28" s="49">
        <v>14</v>
      </c>
      <c r="BV28" s="49"/>
      <c r="BW28" s="49"/>
      <c r="BX28" s="49"/>
      <c r="BY28" s="49"/>
      <c r="BZ28" s="8"/>
    </row>
    <row r="29" spans="1:79" ht="13.5" hidden="1" customHeight="1" x14ac:dyDescent="0.2">
      <c r="A29" s="59" t="s">
        <v>56</v>
      </c>
      <c r="B29" s="60"/>
      <c r="C29" s="60"/>
      <c r="D29" s="61"/>
      <c r="E29" s="59" t="s">
        <v>57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20" t="s">
        <v>65</v>
      </c>
      <c r="Y29" s="20"/>
      <c r="Z29" s="20"/>
      <c r="AA29" s="20"/>
      <c r="AB29" s="20"/>
      <c r="AC29" s="20" t="s">
        <v>66</v>
      </c>
      <c r="AD29" s="20"/>
      <c r="AE29" s="20"/>
      <c r="AF29" s="20"/>
      <c r="AG29" s="20"/>
      <c r="AH29" s="59" t="s">
        <v>91</v>
      </c>
      <c r="AI29" s="60"/>
      <c r="AJ29" s="61"/>
      <c r="AK29" s="62" t="s">
        <v>99</v>
      </c>
      <c r="AL29" s="62"/>
      <c r="AM29" s="62"/>
      <c r="AN29" s="62"/>
      <c r="AO29" s="62"/>
      <c r="AP29" s="20" t="s">
        <v>67</v>
      </c>
      <c r="AQ29" s="20"/>
      <c r="AR29" s="20"/>
      <c r="AS29" s="20"/>
      <c r="AT29" s="20"/>
      <c r="AU29" s="20" t="s">
        <v>68</v>
      </c>
      <c r="AV29" s="20"/>
      <c r="AW29" s="20"/>
      <c r="AX29" s="20"/>
      <c r="AY29" s="20"/>
      <c r="AZ29" s="59" t="s">
        <v>92</v>
      </c>
      <c r="BA29" s="60"/>
      <c r="BB29" s="61"/>
      <c r="BC29" s="62" t="s">
        <v>99</v>
      </c>
      <c r="BD29" s="62"/>
      <c r="BE29" s="62"/>
      <c r="BF29" s="62"/>
      <c r="BG29" s="62"/>
      <c r="BH29" s="20" t="s">
        <v>58</v>
      </c>
      <c r="BI29" s="20"/>
      <c r="BJ29" s="20"/>
      <c r="BK29" s="20"/>
      <c r="BL29" s="20"/>
      <c r="BM29" s="20" t="s">
        <v>59</v>
      </c>
      <c r="BN29" s="20"/>
      <c r="BO29" s="20"/>
      <c r="BP29" s="20"/>
      <c r="BQ29" s="20"/>
      <c r="BR29" s="59" t="s">
        <v>93</v>
      </c>
      <c r="BS29" s="60"/>
      <c r="BT29" s="61"/>
      <c r="BU29" s="62" t="s">
        <v>99</v>
      </c>
      <c r="BV29" s="62"/>
      <c r="BW29" s="62"/>
      <c r="BX29" s="62"/>
      <c r="BY29" s="62"/>
      <c r="BZ29" s="8"/>
      <c r="CA29" t="s">
        <v>21</v>
      </c>
    </row>
    <row r="30" spans="1:79" s="7" customFormat="1" ht="12.75" customHeight="1" x14ac:dyDescent="0.2">
      <c r="A30" s="21"/>
      <c r="B30" s="22"/>
      <c r="C30" s="22"/>
      <c r="D30" s="63"/>
      <c r="E30" s="64" t="s">
        <v>163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14">
        <v>66199.73</v>
      </c>
      <c r="Y30" s="14"/>
      <c r="Z30" s="14"/>
      <c r="AA30" s="14"/>
      <c r="AB30" s="14"/>
      <c r="AC30" s="65" t="s">
        <v>164</v>
      </c>
      <c r="AD30" s="65"/>
      <c r="AE30" s="65"/>
      <c r="AF30" s="65"/>
      <c r="AG30" s="65"/>
      <c r="AH30" s="66" t="s">
        <v>164</v>
      </c>
      <c r="AI30" s="67"/>
      <c r="AJ30" s="68"/>
      <c r="AK30" s="14">
        <f>IF(ISNUMBER(X30),X30,0)+IF(ISNUMBER(AC30),AC30,0)</f>
        <v>66199.73</v>
      </c>
      <c r="AL30" s="14"/>
      <c r="AM30" s="14"/>
      <c r="AN30" s="14"/>
      <c r="AO30" s="14"/>
      <c r="AP30" s="14">
        <v>79065</v>
      </c>
      <c r="AQ30" s="14"/>
      <c r="AR30" s="14"/>
      <c r="AS30" s="14"/>
      <c r="AT30" s="14"/>
      <c r="AU30" s="65" t="s">
        <v>164</v>
      </c>
      <c r="AV30" s="65"/>
      <c r="AW30" s="65"/>
      <c r="AX30" s="65"/>
      <c r="AY30" s="65"/>
      <c r="AZ30" s="69" t="s">
        <v>164</v>
      </c>
      <c r="BA30" s="70"/>
      <c r="BB30" s="71"/>
      <c r="BC30" s="14">
        <f>IF(ISNUMBER(AP30),AP30,0)+IF(ISNUMBER(AU30),AU30,0)</f>
        <v>79065</v>
      </c>
      <c r="BD30" s="14"/>
      <c r="BE30" s="14"/>
      <c r="BF30" s="14"/>
      <c r="BG30" s="14"/>
      <c r="BH30" s="14" t="s">
        <v>329</v>
      </c>
      <c r="BI30" s="14"/>
      <c r="BJ30" s="14"/>
      <c r="BK30" s="14"/>
      <c r="BL30" s="14"/>
      <c r="BM30" s="14" t="s">
        <v>164</v>
      </c>
      <c r="BN30" s="14"/>
      <c r="BO30" s="14"/>
      <c r="BP30" s="14"/>
      <c r="BQ30" s="14"/>
      <c r="BR30" s="69" t="s">
        <v>164</v>
      </c>
      <c r="BS30" s="70"/>
      <c r="BT30" s="71"/>
      <c r="BU30" s="14">
        <v>89353.9</v>
      </c>
      <c r="BV30" s="14"/>
      <c r="BW30" s="14"/>
      <c r="BX30" s="14"/>
      <c r="BY30" s="14"/>
      <c r="BZ30" s="9"/>
      <c r="CA30" s="7" t="s">
        <v>22</v>
      </c>
    </row>
    <row r="31" spans="1:79" s="7" customFormat="1" ht="25.5" customHeight="1" x14ac:dyDescent="0.2">
      <c r="A31" s="21"/>
      <c r="B31" s="22"/>
      <c r="C31" s="22"/>
      <c r="D31" s="63"/>
      <c r="E31" s="64" t="s">
        <v>165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65" t="s">
        <v>164</v>
      </c>
      <c r="Y31" s="65"/>
      <c r="Z31" s="65"/>
      <c r="AA31" s="65"/>
      <c r="AB31" s="65"/>
      <c r="AC31" s="14">
        <v>1745.6</v>
      </c>
      <c r="AD31" s="14"/>
      <c r="AE31" s="14"/>
      <c r="AF31" s="14"/>
      <c r="AG31" s="14"/>
      <c r="AH31" s="66">
        <v>1745.6</v>
      </c>
      <c r="AI31" s="67"/>
      <c r="AJ31" s="68"/>
      <c r="AK31" s="14">
        <f>IF(ISNUMBER(X31),X31,0)+IF(ISNUMBER(AC31),AC31,0)</f>
        <v>1745.6</v>
      </c>
      <c r="AL31" s="14"/>
      <c r="AM31" s="14"/>
      <c r="AN31" s="14"/>
      <c r="AO31" s="14"/>
      <c r="AP31" s="65" t="s">
        <v>164</v>
      </c>
      <c r="AQ31" s="65"/>
      <c r="AR31" s="65"/>
      <c r="AS31" s="65"/>
      <c r="AT31" s="65"/>
      <c r="AU31" s="14">
        <v>1078.5</v>
      </c>
      <c r="AV31" s="14"/>
      <c r="AW31" s="14"/>
      <c r="AX31" s="14"/>
      <c r="AY31" s="14"/>
      <c r="AZ31" s="66">
        <v>1078.5</v>
      </c>
      <c r="BA31" s="67"/>
      <c r="BB31" s="68"/>
      <c r="BC31" s="14">
        <f>IF(ISNUMBER(AP31),AP31,0)+IF(ISNUMBER(AU31),AU31,0)</f>
        <v>1078.5</v>
      </c>
      <c r="BD31" s="14"/>
      <c r="BE31" s="14"/>
      <c r="BF31" s="14"/>
      <c r="BG31" s="14"/>
      <c r="BH31" s="65" t="s">
        <v>164</v>
      </c>
      <c r="BI31" s="65"/>
      <c r="BJ31" s="65"/>
      <c r="BK31" s="65"/>
      <c r="BL31" s="65"/>
      <c r="BM31" s="14">
        <v>753.9</v>
      </c>
      <c r="BN31" s="14"/>
      <c r="BO31" s="14"/>
      <c r="BP31" s="14"/>
      <c r="BQ31" s="14"/>
      <c r="BR31" s="66">
        <v>753.9</v>
      </c>
      <c r="BS31" s="67"/>
      <c r="BT31" s="68"/>
      <c r="BU31" s="14">
        <f>IF(ISNUMBER(BH31),BH31,0)+IF(ISNUMBER(BM31),BM31,0)</f>
        <v>753.9</v>
      </c>
      <c r="BV31" s="14"/>
      <c r="BW31" s="14"/>
      <c r="BX31" s="14"/>
      <c r="BY31" s="14"/>
      <c r="BZ31" s="9"/>
    </row>
    <row r="32" spans="1:79" s="7" customFormat="1" ht="12.75" customHeight="1" x14ac:dyDescent="0.2">
      <c r="A32" s="21"/>
      <c r="B32" s="22"/>
      <c r="C32" s="22"/>
      <c r="D32" s="63"/>
      <c r="E32" s="64" t="s">
        <v>166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65" t="s">
        <v>164</v>
      </c>
      <c r="Y32" s="65"/>
      <c r="Z32" s="65"/>
      <c r="AA32" s="65"/>
      <c r="AB32" s="65"/>
      <c r="AC32" s="14">
        <v>1745.6</v>
      </c>
      <c r="AD32" s="14"/>
      <c r="AE32" s="14"/>
      <c r="AF32" s="14"/>
      <c r="AG32" s="14"/>
      <c r="AH32" s="66">
        <v>1745.6</v>
      </c>
      <c r="AI32" s="67"/>
      <c r="AJ32" s="68"/>
      <c r="AK32" s="14">
        <f>IF(ISNUMBER(X32),X32,0)+IF(ISNUMBER(AC32),AC32,0)</f>
        <v>1745.6</v>
      </c>
      <c r="AL32" s="14"/>
      <c r="AM32" s="14"/>
      <c r="AN32" s="14"/>
      <c r="AO32" s="14"/>
      <c r="AP32" s="65" t="s">
        <v>164</v>
      </c>
      <c r="AQ32" s="65"/>
      <c r="AR32" s="65"/>
      <c r="AS32" s="65"/>
      <c r="AT32" s="65"/>
      <c r="AU32" s="14">
        <v>1078.5</v>
      </c>
      <c r="AV32" s="14"/>
      <c r="AW32" s="14"/>
      <c r="AX32" s="14"/>
      <c r="AY32" s="14"/>
      <c r="AZ32" s="66">
        <v>1078.5</v>
      </c>
      <c r="BA32" s="67"/>
      <c r="BB32" s="68"/>
      <c r="BC32" s="14">
        <f>IF(ISNUMBER(AP32),AP32,0)+IF(ISNUMBER(AU32),AU32,0)</f>
        <v>1078.5</v>
      </c>
      <c r="BD32" s="14"/>
      <c r="BE32" s="14"/>
      <c r="BF32" s="14"/>
      <c r="BG32" s="14"/>
      <c r="BH32" s="65" t="s">
        <v>164</v>
      </c>
      <c r="BI32" s="65"/>
      <c r="BJ32" s="65"/>
      <c r="BK32" s="65"/>
      <c r="BL32" s="65"/>
      <c r="BM32" s="14">
        <v>753.9</v>
      </c>
      <c r="BN32" s="14"/>
      <c r="BO32" s="14"/>
      <c r="BP32" s="14"/>
      <c r="BQ32" s="14"/>
      <c r="BR32" s="66">
        <v>753.9</v>
      </c>
      <c r="BS32" s="67"/>
      <c r="BT32" s="68"/>
      <c r="BU32" s="14">
        <f>IF(ISNUMBER(BH32),BH32,0)+IF(ISNUMBER(BM32),BM32,0)</f>
        <v>753.9</v>
      </c>
      <c r="BV32" s="14"/>
      <c r="BW32" s="14"/>
      <c r="BX32" s="14"/>
      <c r="BY32" s="14"/>
      <c r="BZ32" s="9"/>
    </row>
    <row r="33" spans="1:79" s="5" customFormat="1" ht="12.75" customHeight="1" x14ac:dyDescent="0.2">
      <c r="A33" s="27"/>
      <c r="B33" s="28"/>
      <c r="C33" s="28"/>
      <c r="D33" s="83"/>
      <c r="E33" s="90" t="s">
        <v>151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13">
        <v>66199.73</v>
      </c>
      <c r="Y33" s="13"/>
      <c r="Z33" s="13"/>
      <c r="AA33" s="13"/>
      <c r="AB33" s="13"/>
      <c r="AC33" s="13">
        <v>1745.6</v>
      </c>
      <c r="AD33" s="13"/>
      <c r="AE33" s="13"/>
      <c r="AF33" s="13"/>
      <c r="AG33" s="13"/>
      <c r="AH33" s="87">
        <v>1745.6</v>
      </c>
      <c r="AI33" s="88"/>
      <c r="AJ33" s="89"/>
      <c r="AK33" s="13">
        <f>IF(ISNUMBER(X33),X33,0)+IF(ISNUMBER(AC33),AC33,0)</f>
        <v>67945.33</v>
      </c>
      <c r="AL33" s="13"/>
      <c r="AM33" s="13"/>
      <c r="AN33" s="13"/>
      <c r="AO33" s="13"/>
      <c r="AP33" s="13">
        <v>79065</v>
      </c>
      <c r="AQ33" s="13"/>
      <c r="AR33" s="13"/>
      <c r="AS33" s="13"/>
      <c r="AT33" s="13"/>
      <c r="AU33" s="13">
        <v>1078.5</v>
      </c>
      <c r="AV33" s="13"/>
      <c r="AW33" s="13"/>
      <c r="AX33" s="13"/>
      <c r="AY33" s="13"/>
      <c r="AZ33" s="87">
        <v>1078.5</v>
      </c>
      <c r="BA33" s="88"/>
      <c r="BB33" s="89"/>
      <c r="BC33" s="13">
        <f>IF(ISNUMBER(AP33),AP33,0)+IF(ISNUMBER(AU33),AU33,0)</f>
        <v>80143.5</v>
      </c>
      <c r="BD33" s="13"/>
      <c r="BE33" s="13"/>
      <c r="BF33" s="13"/>
      <c r="BG33" s="13"/>
      <c r="BH33" s="13">
        <v>89353.9</v>
      </c>
      <c r="BI33" s="13"/>
      <c r="BJ33" s="13"/>
      <c r="BK33" s="13"/>
      <c r="BL33" s="13"/>
      <c r="BM33" s="13">
        <v>753.9</v>
      </c>
      <c r="BN33" s="13"/>
      <c r="BO33" s="13"/>
      <c r="BP33" s="13"/>
      <c r="BQ33" s="13"/>
      <c r="BR33" s="87">
        <v>753.9</v>
      </c>
      <c r="BS33" s="88"/>
      <c r="BT33" s="89"/>
      <c r="BU33" s="13">
        <f>BH33+BM33</f>
        <v>90107.799999999988</v>
      </c>
      <c r="BV33" s="13"/>
      <c r="BW33" s="13"/>
      <c r="BX33" s="13"/>
      <c r="BY33" s="13"/>
      <c r="BZ33" s="10"/>
    </row>
    <row r="34" spans="1:79" x14ac:dyDescent="0.2">
      <c r="AU34" s="8"/>
      <c r="AV34" s="8"/>
      <c r="AW34" s="8"/>
      <c r="AX34" s="8"/>
      <c r="AY34" s="8"/>
    </row>
    <row r="35" spans="1:79" ht="14.25" customHeight="1" x14ac:dyDescent="0.2">
      <c r="A35" s="43" t="s">
        <v>233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5" customHeight="1" x14ac:dyDescent="0.2">
      <c r="A36" s="34" t="s">
        <v>207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8" spans="1:79" ht="22.5" customHeight="1" x14ac:dyDescent="0.2">
      <c r="A38" s="53" t="s">
        <v>2</v>
      </c>
      <c r="B38" s="54"/>
      <c r="C38" s="54"/>
      <c r="D38" s="55"/>
      <c r="E38" s="53" t="s">
        <v>19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12" t="s">
        <v>229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 t="s">
        <v>234</v>
      </c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79" ht="36" customHeight="1" x14ac:dyDescent="0.2">
      <c r="A39" s="56"/>
      <c r="B39" s="57"/>
      <c r="C39" s="57"/>
      <c r="D39" s="58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2" t="s">
        <v>4</v>
      </c>
      <c r="Y39" s="12"/>
      <c r="Z39" s="12"/>
      <c r="AA39" s="12"/>
      <c r="AB39" s="12"/>
      <c r="AC39" s="12" t="s">
        <v>3</v>
      </c>
      <c r="AD39" s="12"/>
      <c r="AE39" s="12"/>
      <c r="AF39" s="12"/>
      <c r="AG39" s="12"/>
      <c r="AH39" s="50" t="s">
        <v>119</v>
      </c>
      <c r="AI39" s="51"/>
      <c r="AJ39" s="52"/>
      <c r="AK39" s="12" t="s">
        <v>5</v>
      </c>
      <c r="AL39" s="12"/>
      <c r="AM39" s="12"/>
      <c r="AN39" s="12"/>
      <c r="AO39" s="12"/>
      <c r="AP39" s="12" t="s">
        <v>4</v>
      </c>
      <c r="AQ39" s="12"/>
      <c r="AR39" s="12"/>
      <c r="AS39" s="12"/>
      <c r="AT39" s="12"/>
      <c r="AU39" s="12" t="s">
        <v>3</v>
      </c>
      <c r="AV39" s="12"/>
      <c r="AW39" s="12"/>
      <c r="AX39" s="12"/>
      <c r="AY39" s="12"/>
      <c r="AZ39" s="50" t="s">
        <v>119</v>
      </c>
      <c r="BA39" s="51"/>
      <c r="BB39" s="52"/>
      <c r="BC39" s="12" t="s">
        <v>96</v>
      </c>
      <c r="BD39" s="12"/>
      <c r="BE39" s="12"/>
      <c r="BF39" s="12"/>
      <c r="BG39" s="12"/>
    </row>
    <row r="40" spans="1:79" ht="15" customHeight="1" x14ac:dyDescent="0.2">
      <c r="A40" s="46">
        <v>1</v>
      </c>
      <c r="B40" s="47"/>
      <c r="C40" s="47"/>
      <c r="D40" s="48"/>
      <c r="E40" s="46">
        <v>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12">
        <v>3</v>
      </c>
      <c r="Y40" s="12"/>
      <c r="Z40" s="12"/>
      <c r="AA40" s="12"/>
      <c r="AB40" s="12"/>
      <c r="AC40" s="12">
        <v>4</v>
      </c>
      <c r="AD40" s="12"/>
      <c r="AE40" s="12"/>
      <c r="AF40" s="12"/>
      <c r="AG40" s="12"/>
      <c r="AH40" s="46">
        <v>5</v>
      </c>
      <c r="AI40" s="47"/>
      <c r="AJ40" s="48"/>
      <c r="AK40" s="12">
        <v>6</v>
      </c>
      <c r="AL40" s="12"/>
      <c r="AM40" s="12"/>
      <c r="AN40" s="12"/>
      <c r="AO40" s="12"/>
      <c r="AP40" s="12">
        <v>7</v>
      </c>
      <c r="AQ40" s="12"/>
      <c r="AR40" s="12"/>
      <c r="AS40" s="12"/>
      <c r="AT40" s="12"/>
      <c r="AU40" s="12">
        <v>8</v>
      </c>
      <c r="AV40" s="12"/>
      <c r="AW40" s="12"/>
      <c r="AX40" s="12"/>
      <c r="AY40" s="12"/>
      <c r="AZ40" s="46">
        <v>9</v>
      </c>
      <c r="BA40" s="47"/>
      <c r="BB40" s="48"/>
      <c r="BC40" s="12">
        <v>10</v>
      </c>
      <c r="BD40" s="12"/>
      <c r="BE40" s="12"/>
      <c r="BF40" s="12"/>
      <c r="BG40" s="12"/>
    </row>
    <row r="41" spans="1:79" ht="8.25" hidden="1" customHeight="1" x14ac:dyDescent="0.2">
      <c r="A41" s="59" t="s">
        <v>56</v>
      </c>
      <c r="B41" s="60"/>
      <c r="C41" s="60"/>
      <c r="D41" s="61"/>
      <c r="E41" s="59" t="s">
        <v>57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20" t="s">
        <v>60</v>
      </c>
      <c r="Y41" s="20"/>
      <c r="Z41" s="20"/>
      <c r="AA41" s="20"/>
      <c r="AB41" s="20"/>
      <c r="AC41" s="20" t="s">
        <v>61</v>
      </c>
      <c r="AD41" s="20"/>
      <c r="AE41" s="20"/>
      <c r="AF41" s="20"/>
      <c r="AG41" s="20"/>
      <c r="AH41" s="59" t="s">
        <v>94</v>
      </c>
      <c r="AI41" s="60"/>
      <c r="AJ41" s="61"/>
      <c r="AK41" s="72" t="s">
        <v>99</v>
      </c>
      <c r="AL41" s="72"/>
      <c r="AM41" s="72"/>
      <c r="AN41" s="72"/>
      <c r="AO41" s="72"/>
      <c r="AP41" s="20" t="s">
        <v>62</v>
      </c>
      <c r="AQ41" s="20"/>
      <c r="AR41" s="20"/>
      <c r="AS41" s="20"/>
      <c r="AT41" s="20"/>
      <c r="AU41" s="20" t="s">
        <v>63</v>
      </c>
      <c r="AV41" s="20"/>
      <c r="AW41" s="20"/>
      <c r="AX41" s="20"/>
      <c r="AY41" s="20"/>
      <c r="AZ41" s="59" t="s">
        <v>95</v>
      </c>
      <c r="BA41" s="60"/>
      <c r="BB41" s="61"/>
      <c r="BC41" s="72" t="s">
        <v>99</v>
      </c>
      <c r="BD41" s="72"/>
      <c r="BE41" s="72"/>
      <c r="BF41" s="72"/>
      <c r="BG41" s="72"/>
      <c r="CA41" t="s">
        <v>23</v>
      </c>
    </row>
    <row r="42" spans="1:79" s="7" customFormat="1" ht="12.75" customHeight="1" x14ac:dyDescent="0.2">
      <c r="A42" s="21"/>
      <c r="B42" s="22"/>
      <c r="C42" s="22"/>
      <c r="D42" s="63"/>
      <c r="E42" s="64" t="s">
        <v>163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66">
        <v>96502.22</v>
      </c>
      <c r="Y42" s="67"/>
      <c r="Z42" s="67"/>
      <c r="AA42" s="67"/>
      <c r="AB42" s="68"/>
      <c r="AC42" s="69" t="s">
        <v>164</v>
      </c>
      <c r="AD42" s="70"/>
      <c r="AE42" s="70"/>
      <c r="AF42" s="70"/>
      <c r="AG42" s="71"/>
      <c r="AH42" s="69" t="s">
        <v>164</v>
      </c>
      <c r="AI42" s="70"/>
      <c r="AJ42" s="71"/>
      <c r="AK42" s="66">
        <f>IF(ISNUMBER(X42),X42,0)+IF(ISNUMBER(AC42),AC42,0)</f>
        <v>96502.22</v>
      </c>
      <c r="AL42" s="67"/>
      <c r="AM42" s="67"/>
      <c r="AN42" s="67"/>
      <c r="AO42" s="68"/>
      <c r="AP42" s="66">
        <v>103932.9</v>
      </c>
      <c r="AQ42" s="67"/>
      <c r="AR42" s="67"/>
      <c r="AS42" s="67"/>
      <c r="AT42" s="68"/>
      <c r="AU42" s="69" t="s">
        <v>164</v>
      </c>
      <c r="AV42" s="70"/>
      <c r="AW42" s="70"/>
      <c r="AX42" s="70"/>
      <c r="AY42" s="71"/>
      <c r="AZ42" s="69" t="s">
        <v>164</v>
      </c>
      <c r="BA42" s="70"/>
      <c r="BB42" s="71"/>
      <c r="BC42" s="66">
        <f>IF(ISNUMBER(AP42),AP42,0)+IF(ISNUMBER(AU42),AU42,0)</f>
        <v>103932.9</v>
      </c>
      <c r="BD42" s="67"/>
      <c r="BE42" s="67"/>
      <c r="BF42" s="67"/>
      <c r="BG42" s="68"/>
      <c r="CA42" s="7" t="s">
        <v>24</v>
      </c>
    </row>
    <row r="43" spans="1:79" s="7" customFormat="1" ht="25.5" customHeight="1" x14ac:dyDescent="0.2">
      <c r="A43" s="21"/>
      <c r="B43" s="22"/>
      <c r="C43" s="22"/>
      <c r="D43" s="63"/>
      <c r="E43" s="64" t="s">
        <v>165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69" t="s">
        <v>164</v>
      </c>
      <c r="Y43" s="70"/>
      <c r="Z43" s="70"/>
      <c r="AA43" s="70"/>
      <c r="AB43" s="71"/>
      <c r="AC43" s="69">
        <v>0</v>
      </c>
      <c r="AD43" s="70"/>
      <c r="AE43" s="70"/>
      <c r="AF43" s="70"/>
      <c r="AG43" s="71"/>
      <c r="AH43" s="69">
        <v>0</v>
      </c>
      <c r="AI43" s="70"/>
      <c r="AJ43" s="71"/>
      <c r="AK43" s="69">
        <f>IF(ISNUMBER(X43),X43,0)+IF(ISNUMBER(AC43),AC43,0)</f>
        <v>0</v>
      </c>
      <c r="AL43" s="70"/>
      <c r="AM43" s="70"/>
      <c r="AN43" s="70"/>
      <c r="AO43" s="71"/>
      <c r="AP43" s="69" t="s">
        <v>164</v>
      </c>
      <c r="AQ43" s="70"/>
      <c r="AR43" s="70"/>
      <c r="AS43" s="70"/>
      <c r="AT43" s="71"/>
      <c r="AU43" s="69">
        <v>0</v>
      </c>
      <c r="AV43" s="70"/>
      <c r="AW43" s="70"/>
      <c r="AX43" s="70"/>
      <c r="AY43" s="71"/>
      <c r="AZ43" s="69">
        <v>0</v>
      </c>
      <c r="BA43" s="70"/>
      <c r="BB43" s="71"/>
      <c r="BC43" s="69">
        <f>IF(ISNUMBER(AP43),AP43,0)+IF(ISNUMBER(AU43),AU43,0)</f>
        <v>0</v>
      </c>
      <c r="BD43" s="70"/>
      <c r="BE43" s="70"/>
      <c r="BF43" s="70"/>
      <c r="BG43" s="71"/>
    </row>
    <row r="44" spans="1:79" s="7" customFormat="1" ht="12.75" customHeight="1" x14ac:dyDescent="0.2">
      <c r="A44" s="21">
        <v>21080500</v>
      </c>
      <c r="B44" s="22"/>
      <c r="C44" s="22"/>
      <c r="D44" s="63"/>
      <c r="E44" s="64" t="s">
        <v>166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69" t="s">
        <v>164</v>
      </c>
      <c r="Y44" s="70"/>
      <c r="Z44" s="70"/>
      <c r="AA44" s="70"/>
      <c r="AB44" s="71"/>
      <c r="AC44" s="69">
        <v>0</v>
      </c>
      <c r="AD44" s="70"/>
      <c r="AE44" s="70"/>
      <c r="AF44" s="70"/>
      <c r="AG44" s="71"/>
      <c r="AH44" s="69">
        <v>0</v>
      </c>
      <c r="AI44" s="70"/>
      <c r="AJ44" s="71"/>
      <c r="AK44" s="69">
        <f>IF(ISNUMBER(X44),X44,0)+IF(ISNUMBER(AC44),AC44,0)</f>
        <v>0</v>
      </c>
      <c r="AL44" s="70"/>
      <c r="AM44" s="70"/>
      <c r="AN44" s="70"/>
      <c r="AO44" s="71"/>
      <c r="AP44" s="69" t="s">
        <v>164</v>
      </c>
      <c r="AQ44" s="70"/>
      <c r="AR44" s="70"/>
      <c r="AS44" s="70"/>
      <c r="AT44" s="71"/>
      <c r="AU44" s="69">
        <v>0</v>
      </c>
      <c r="AV44" s="70"/>
      <c r="AW44" s="70"/>
      <c r="AX44" s="70"/>
      <c r="AY44" s="71"/>
      <c r="AZ44" s="69">
        <v>0</v>
      </c>
      <c r="BA44" s="70"/>
      <c r="BB44" s="71"/>
      <c r="BC44" s="69">
        <f>IF(ISNUMBER(AP44),AP44,0)+IF(ISNUMBER(AU44),AU44,0)</f>
        <v>0</v>
      </c>
      <c r="BD44" s="70"/>
      <c r="BE44" s="70"/>
      <c r="BF44" s="70"/>
      <c r="BG44" s="71"/>
    </row>
    <row r="45" spans="1:79" s="5" customFormat="1" ht="12.75" customHeight="1" x14ac:dyDescent="0.2">
      <c r="A45" s="27"/>
      <c r="B45" s="28"/>
      <c r="C45" s="28"/>
      <c r="D45" s="83"/>
      <c r="E45" s="90" t="s">
        <v>151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87">
        <v>96502.22</v>
      </c>
      <c r="Y45" s="88"/>
      <c r="Z45" s="88"/>
      <c r="AA45" s="88"/>
      <c r="AB45" s="89"/>
      <c r="AC45" s="73">
        <v>0</v>
      </c>
      <c r="AD45" s="74"/>
      <c r="AE45" s="74"/>
      <c r="AF45" s="74"/>
      <c r="AG45" s="75"/>
      <c r="AH45" s="73">
        <v>0</v>
      </c>
      <c r="AI45" s="74"/>
      <c r="AJ45" s="75"/>
      <c r="AK45" s="87">
        <f>IF(ISNUMBER(X45),X45,0)+IF(ISNUMBER(AC45),AC45,0)</f>
        <v>96502.22</v>
      </c>
      <c r="AL45" s="88"/>
      <c r="AM45" s="88"/>
      <c r="AN45" s="88"/>
      <c r="AO45" s="89"/>
      <c r="AP45" s="87">
        <v>103932.9</v>
      </c>
      <c r="AQ45" s="88"/>
      <c r="AR45" s="88"/>
      <c r="AS45" s="88"/>
      <c r="AT45" s="89"/>
      <c r="AU45" s="73">
        <v>0</v>
      </c>
      <c r="AV45" s="74"/>
      <c r="AW45" s="74"/>
      <c r="AX45" s="74"/>
      <c r="AY45" s="75"/>
      <c r="AZ45" s="73">
        <v>0</v>
      </c>
      <c r="BA45" s="74"/>
      <c r="BB45" s="75"/>
      <c r="BC45" s="87">
        <f>IF(ISNUMBER(AP45),AP45,0)+IF(ISNUMBER(AU45),AU45,0)</f>
        <v>103932.9</v>
      </c>
      <c r="BD45" s="88"/>
      <c r="BE45" s="88"/>
      <c r="BF45" s="88"/>
      <c r="BG45" s="89"/>
    </row>
    <row r="47" spans="1:79" s="3" customFormat="1" ht="14.25" customHeight="1" x14ac:dyDescent="0.2">
      <c r="A47" s="41" t="s">
        <v>120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</row>
    <row r="48" spans="1:79" ht="14.25" customHeight="1" x14ac:dyDescent="0.2">
      <c r="A48" s="41" t="s">
        <v>219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79" ht="15" customHeight="1" x14ac:dyDescent="0.2">
      <c r="A49" s="34" t="s">
        <v>207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1" spans="1:79" ht="23.1" customHeight="1" x14ac:dyDescent="0.2">
      <c r="A51" s="76" t="s">
        <v>121</v>
      </c>
      <c r="B51" s="77"/>
      <c r="C51" s="77"/>
      <c r="D51" s="78"/>
      <c r="E51" s="53" t="s">
        <v>19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12" t="s">
        <v>208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 t="s">
        <v>211</v>
      </c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 t="s">
        <v>218</v>
      </c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1:79" ht="48.75" customHeight="1" x14ac:dyDescent="0.2">
      <c r="A52" s="79"/>
      <c r="B52" s="80"/>
      <c r="C52" s="80"/>
      <c r="D52" s="81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12" t="s">
        <v>4</v>
      </c>
      <c r="Y52" s="12"/>
      <c r="Z52" s="12"/>
      <c r="AA52" s="12"/>
      <c r="AB52" s="12"/>
      <c r="AC52" s="12" t="s">
        <v>3</v>
      </c>
      <c r="AD52" s="12"/>
      <c r="AE52" s="12"/>
      <c r="AF52" s="12"/>
      <c r="AG52" s="12"/>
      <c r="AH52" s="50" t="s">
        <v>119</v>
      </c>
      <c r="AI52" s="51"/>
      <c r="AJ52" s="52"/>
      <c r="AK52" s="12" t="s">
        <v>5</v>
      </c>
      <c r="AL52" s="12"/>
      <c r="AM52" s="12"/>
      <c r="AN52" s="12"/>
      <c r="AO52" s="12"/>
      <c r="AP52" s="12" t="s">
        <v>4</v>
      </c>
      <c r="AQ52" s="12"/>
      <c r="AR52" s="12"/>
      <c r="AS52" s="12"/>
      <c r="AT52" s="12"/>
      <c r="AU52" s="12" t="s">
        <v>3</v>
      </c>
      <c r="AV52" s="12"/>
      <c r="AW52" s="12"/>
      <c r="AX52" s="12"/>
      <c r="AY52" s="12"/>
      <c r="AZ52" s="50" t="s">
        <v>119</v>
      </c>
      <c r="BA52" s="51"/>
      <c r="BB52" s="52"/>
      <c r="BC52" s="12" t="s">
        <v>96</v>
      </c>
      <c r="BD52" s="12"/>
      <c r="BE52" s="12"/>
      <c r="BF52" s="12"/>
      <c r="BG52" s="12"/>
      <c r="BH52" s="12" t="s">
        <v>4</v>
      </c>
      <c r="BI52" s="12"/>
      <c r="BJ52" s="12"/>
      <c r="BK52" s="12"/>
      <c r="BL52" s="12"/>
      <c r="BM52" s="12" t="s">
        <v>3</v>
      </c>
      <c r="BN52" s="12"/>
      <c r="BO52" s="12"/>
      <c r="BP52" s="12"/>
      <c r="BQ52" s="12"/>
      <c r="BR52" s="50" t="s">
        <v>119</v>
      </c>
      <c r="BS52" s="51"/>
      <c r="BT52" s="52"/>
      <c r="BU52" s="12" t="s">
        <v>97</v>
      </c>
      <c r="BV52" s="12"/>
      <c r="BW52" s="12"/>
      <c r="BX52" s="12"/>
      <c r="BY52" s="12"/>
    </row>
    <row r="53" spans="1:79" ht="15" customHeight="1" x14ac:dyDescent="0.2">
      <c r="A53" s="46">
        <v>1</v>
      </c>
      <c r="B53" s="47"/>
      <c r="C53" s="47"/>
      <c r="D53" s="48"/>
      <c r="E53" s="46">
        <v>2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12">
        <v>3</v>
      </c>
      <c r="Y53" s="12"/>
      <c r="Z53" s="12"/>
      <c r="AA53" s="12"/>
      <c r="AB53" s="12"/>
      <c r="AC53" s="12">
        <v>4</v>
      </c>
      <c r="AD53" s="12"/>
      <c r="AE53" s="12"/>
      <c r="AF53" s="12"/>
      <c r="AG53" s="12"/>
      <c r="AH53" s="46">
        <v>5</v>
      </c>
      <c r="AI53" s="47"/>
      <c r="AJ53" s="48"/>
      <c r="AK53" s="49">
        <v>6</v>
      </c>
      <c r="AL53" s="49"/>
      <c r="AM53" s="49"/>
      <c r="AN53" s="49"/>
      <c r="AO53" s="49"/>
      <c r="AP53" s="49">
        <v>7</v>
      </c>
      <c r="AQ53" s="49"/>
      <c r="AR53" s="49"/>
      <c r="AS53" s="49"/>
      <c r="AT53" s="49"/>
      <c r="AU53" s="12">
        <v>8</v>
      </c>
      <c r="AV53" s="12"/>
      <c r="AW53" s="12"/>
      <c r="AX53" s="12"/>
      <c r="AY53" s="12"/>
      <c r="AZ53" s="46">
        <v>9</v>
      </c>
      <c r="BA53" s="47"/>
      <c r="BB53" s="48"/>
      <c r="BC53" s="49">
        <v>10</v>
      </c>
      <c r="BD53" s="49"/>
      <c r="BE53" s="49"/>
      <c r="BF53" s="49"/>
      <c r="BG53" s="49"/>
      <c r="BH53" s="49">
        <v>11</v>
      </c>
      <c r="BI53" s="49"/>
      <c r="BJ53" s="49"/>
      <c r="BK53" s="49"/>
      <c r="BL53" s="49"/>
      <c r="BM53" s="12">
        <v>12</v>
      </c>
      <c r="BN53" s="12"/>
      <c r="BO53" s="12"/>
      <c r="BP53" s="12"/>
      <c r="BQ53" s="12"/>
      <c r="BR53" s="46">
        <v>13</v>
      </c>
      <c r="BS53" s="47"/>
      <c r="BT53" s="48"/>
      <c r="BU53" s="49">
        <v>14</v>
      </c>
      <c r="BV53" s="49"/>
      <c r="BW53" s="49"/>
      <c r="BX53" s="49"/>
      <c r="BY53" s="49"/>
    </row>
    <row r="54" spans="1:79" s="1" customFormat="1" ht="12.75" hidden="1" customHeight="1" x14ac:dyDescent="0.2">
      <c r="A54" s="59" t="s">
        <v>64</v>
      </c>
      <c r="B54" s="60"/>
      <c r="C54" s="60"/>
      <c r="D54" s="61"/>
      <c r="E54" s="59" t="s">
        <v>57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20" t="s">
        <v>65</v>
      </c>
      <c r="Y54" s="20"/>
      <c r="Z54" s="20"/>
      <c r="AA54" s="20"/>
      <c r="AB54" s="20"/>
      <c r="AC54" s="20" t="s">
        <v>66</v>
      </c>
      <c r="AD54" s="20"/>
      <c r="AE54" s="20"/>
      <c r="AF54" s="20"/>
      <c r="AG54" s="20"/>
      <c r="AH54" s="59" t="s">
        <v>91</v>
      </c>
      <c r="AI54" s="60"/>
      <c r="AJ54" s="61"/>
      <c r="AK54" s="62" t="s">
        <v>99</v>
      </c>
      <c r="AL54" s="62"/>
      <c r="AM54" s="62"/>
      <c r="AN54" s="62"/>
      <c r="AO54" s="62"/>
      <c r="AP54" s="82" t="s">
        <v>67</v>
      </c>
      <c r="AQ54" s="82"/>
      <c r="AR54" s="82"/>
      <c r="AS54" s="82"/>
      <c r="AT54" s="82"/>
      <c r="AU54" s="20" t="s">
        <v>68</v>
      </c>
      <c r="AV54" s="20"/>
      <c r="AW54" s="20"/>
      <c r="AX54" s="20"/>
      <c r="AY54" s="20"/>
      <c r="AZ54" s="59" t="s">
        <v>92</v>
      </c>
      <c r="BA54" s="60"/>
      <c r="BB54" s="61"/>
      <c r="BC54" s="62" t="s">
        <v>99</v>
      </c>
      <c r="BD54" s="62"/>
      <c r="BE54" s="62"/>
      <c r="BF54" s="62"/>
      <c r="BG54" s="62"/>
      <c r="BH54" s="82" t="s">
        <v>58</v>
      </c>
      <c r="BI54" s="82"/>
      <c r="BJ54" s="82"/>
      <c r="BK54" s="82"/>
      <c r="BL54" s="82"/>
      <c r="BM54" s="20" t="s">
        <v>59</v>
      </c>
      <c r="BN54" s="20"/>
      <c r="BO54" s="20"/>
      <c r="BP54" s="20"/>
      <c r="BQ54" s="20"/>
      <c r="BR54" s="59" t="s">
        <v>93</v>
      </c>
      <c r="BS54" s="60"/>
      <c r="BT54" s="61"/>
      <c r="BU54" s="62" t="s">
        <v>99</v>
      </c>
      <c r="BV54" s="62"/>
      <c r="BW54" s="62"/>
      <c r="BX54" s="62"/>
      <c r="BY54" s="62"/>
      <c r="CA54" t="s">
        <v>25</v>
      </c>
    </row>
    <row r="55" spans="1:79" s="7" customFormat="1" ht="12.75" customHeight="1" x14ac:dyDescent="0.2">
      <c r="A55" s="21">
        <v>2111</v>
      </c>
      <c r="B55" s="22"/>
      <c r="C55" s="22"/>
      <c r="D55" s="63"/>
      <c r="E55" s="64" t="s">
        <v>167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14">
        <v>45909.43</v>
      </c>
      <c r="Y55" s="14"/>
      <c r="Z55" s="14"/>
      <c r="AA55" s="14"/>
      <c r="AB55" s="14"/>
      <c r="AC55" s="14">
        <v>0</v>
      </c>
      <c r="AD55" s="14"/>
      <c r="AE55" s="14"/>
      <c r="AF55" s="14"/>
      <c r="AG55" s="14"/>
      <c r="AH55" s="66">
        <v>0</v>
      </c>
      <c r="AI55" s="67"/>
      <c r="AJ55" s="68"/>
      <c r="AK55" s="14">
        <f t="shared" ref="AK55:AK70" si="0">IF(ISNUMBER(X55),X55,0)+IF(ISNUMBER(AC55),AC55,0)</f>
        <v>45909.43</v>
      </c>
      <c r="AL55" s="14"/>
      <c r="AM55" s="14"/>
      <c r="AN55" s="14"/>
      <c r="AO55" s="14"/>
      <c r="AP55" s="14">
        <v>54985</v>
      </c>
      <c r="AQ55" s="14"/>
      <c r="AR55" s="14"/>
      <c r="AS55" s="14"/>
      <c r="AT55" s="14"/>
      <c r="AU55" s="65">
        <v>0</v>
      </c>
      <c r="AV55" s="65"/>
      <c r="AW55" s="65"/>
      <c r="AX55" s="65"/>
      <c r="AY55" s="65"/>
      <c r="AZ55" s="69">
        <v>0</v>
      </c>
      <c r="BA55" s="70"/>
      <c r="BB55" s="71"/>
      <c r="BC55" s="14">
        <f t="shared" ref="BC55:BC70" si="1">IF(ISNUMBER(AP55),AP55,0)+IF(ISNUMBER(AU55),AU55,0)</f>
        <v>54985</v>
      </c>
      <c r="BD55" s="14"/>
      <c r="BE55" s="14"/>
      <c r="BF55" s="14"/>
      <c r="BG55" s="14"/>
      <c r="BH55" s="14">
        <v>64432.7</v>
      </c>
      <c r="BI55" s="14"/>
      <c r="BJ55" s="14"/>
      <c r="BK55" s="14"/>
      <c r="BL55" s="14"/>
      <c r="BM55" s="65">
        <v>0</v>
      </c>
      <c r="BN55" s="65"/>
      <c r="BO55" s="65"/>
      <c r="BP55" s="65"/>
      <c r="BQ55" s="65"/>
      <c r="BR55" s="69">
        <v>0</v>
      </c>
      <c r="BS55" s="70"/>
      <c r="BT55" s="71"/>
      <c r="BU55" s="14">
        <f t="shared" ref="BU55:BU70" si="2">IF(ISNUMBER(BH55),BH55,0)+IF(ISNUMBER(BM55),BM55,0)</f>
        <v>64432.7</v>
      </c>
      <c r="BV55" s="14"/>
      <c r="BW55" s="14"/>
      <c r="BX55" s="14"/>
      <c r="BY55" s="14"/>
      <c r="CA55" s="7" t="s">
        <v>26</v>
      </c>
    </row>
    <row r="56" spans="1:79" s="7" customFormat="1" ht="12.75" customHeight="1" x14ac:dyDescent="0.2">
      <c r="A56" s="21">
        <v>2120</v>
      </c>
      <c r="B56" s="22"/>
      <c r="C56" s="22"/>
      <c r="D56" s="63"/>
      <c r="E56" s="64" t="s">
        <v>168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14">
        <v>9652.2000000000007</v>
      </c>
      <c r="Y56" s="14"/>
      <c r="Z56" s="14"/>
      <c r="AA56" s="14"/>
      <c r="AB56" s="14"/>
      <c r="AC56" s="14">
        <v>0</v>
      </c>
      <c r="AD56" s="14"/>
      <c r="AE56" s="14"/>
      <c r="AF56" s="14"/>
      <c r="AG56" s="14"/>
      <c r="AH56" s="66">
        <v>0</v>
      </c>
      <c r="AI56" s="67"/>
      <c r="AJ56" s="68"/>
      <c r="AK56" s="14">
        <f t="shared" si="0"/>
        <v>9652.2000000000007</v>
      </c>
      <c r="AL56" s="14"/>
      <c r="AM56" s="14"/>
      <c r="AN56" s="14"/>
      <c r="AO56" s="14"/>
      <c r="AP56" s="14">
        <v>11880.4</v>
      </c>
      <c r="AQ56" s="14"/>
      <c r="AR56" s="14"/>
      <c r="AS56" s="14"/>
      <c r="AT56" s="14"/>
      <c r="AU56" s="65">
        <v>0</v>
      </c>
      <c r="AV56" s="65"/>
      <c r="AW56" s="65"/>
      <c r="AX56" s="65"/>
      <c r="AY56" s="65"/>
      <c r="AZ56" s="69">
        <v>0</v>
      </c>
      <c r="BA56" s="70"/>
      <c r="BB56" s="71"/>
      <c r="BC56" s="14">
        <f t="shared" si="1"/>
        <v>11880.4</v>
      </c>
      <c r="BD56" s="14"/>
      <c r="BE56" s="14"/>
      <c r="BF56" s="14"/>
      <c r="BG56" s="14"/>
      <c r="BH56" s="14">
        <v>14175.2</v>
      </c>
      <c r="BI56" s="14"/>
      <c r="BJ56" s="14"/>
      <c r="BK56" s="14"/>
      <c r="BL56" s="14"/>
      <c r="BM56" s="65">
        <v>0</v>
      </c>
      <c r="BN56" s="65"/>
      <c r="BO56" s="65"/>
      <c r="BP56" s="65"/>
      <c r="BQ56" s="65"/>
      <c r="BR56" s="69">
        <v>0</v>
      </c>
      <c r="BS56" s="70"/>
      <c r="BT56" s="71"/>
      <c r="BU56" s="14">
        <f t="shared" si="2"/>
        <v>14175.2</v>
      </c>
      <c r="BV56" s="14"/>
      <c r="BW56" s="14"/>
      <c r="BX56" s="14"/>
      <c r="BY56" s="14"/>
    </row>
    <row r="57" spans="1:79" s="7" customFormat="1" ht="12.75" customHeight="1" x14ac:dyDescent="0.2">
      <c r="A57" s="21">
        <v>2210</v>
      </c>
      <c r="B57" s="22"/>
      <c r="C57" s="22"/>
      <c r="D57" s="63"/>
      <c r="E57" s="64" t="s">
        <v>169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14">
        <v>1510.91</v>
      </c>
      <c r="Y57" s="14"/>
      <c r="Z57" s="14"/>
      <c r="AA57" s="14"/>
      <c r="AB57" s="14"/>
      <c r="AC57" s="14">
        <v>0</v>
      </c>
      <c r="AD57" s="14"/>
      <c r="AE57" s="14"/>
      <c r="AF57" s="14"/>
      <c r="AG57" s="14"/>
      <c r="AH57" s="66">
        <v>0</v>
      </c>
      <c r="AI57" s="67"/>
      <c r="AJ57" s="68"/>
      <c r="AK57" s="14">
        <f t="shared" si="0"/>
        <v>1510.91</v>
      </c>
      <c r="AL57" s="14"/>
      <c r="AM57" s="14"/>
      <c r="AN57" s="14"/>
      <c r="AO57" s="14"/>
      <c r="AP57" s="14">
        <v>1402.95</v>
      </c>
      <c r="AQ57" s="14"/>
      <c r="AR57" s="14"/>
      <c r="AS57" s="14"/>
      <c r="AT57" s="14"/>
      <c r="AU57" s="65">
        <v>0</v>
      </c>
      <c r="AV57" s="65"/>
      <c r="AW57" s="65"/>
      <c r="AX57" s="65"/>
      <c r="AY57" s="65"/>
      <c r="AZ57" s="69">
        <v>0</v>
      </c>
      <c r="BA57" s="70"/>
      <c r="BB57" s="71"/>
      <c r="BC57" s="14">
        <f t="shared" si="1"/>
        <v>1402.95</v>
      </c>
      <c r="BD57" s="14"/>
      <c r="BE57" s="14"/>
      <c r="BF57" s="14"/>
      <c r="BG57" s="14"/>
      <c r="BH57" s="14">
        <v>890</v>
      </c>
      <c r="BI57" s="14"/>
      <c r="BJ57" s="14"/>
      <c r="BK57" s="14"/>
      <c r="BL57" s="14"/>
      <c r="BM57" s="65">
        <v>0</v>
      </c>
      <c r="BN57" s="65"/>
      <c r="BO57" s="65"/>
      <c r="BP57" s="65"/>
      <c r="BQ57" s="65"/>
      <c r="BR57" s="69">
        <v>0</v>
      </c>
      <c r="BS57" s="70"/>
      <c r="BT57" s="71"/>
      <c r="BU57" s="14">
        <f t="shared" si="2"/>
        <v>890</v>
      </c>
      <c r="BV57" s="14"/>
      <c r="BW57" s="14"/>
      <c r="BX57" s="14"/>
      <c r="BY57" s="14"/>
    </row>
    <row r="58" spans="1:79" s="7" customFormat="1" ht="12.75" customHeight="1" x14ac:dyDescent="0.2">
      <c r="A58" s="21">
        <v>2240</v>
      </c>
      <c r="B58" s="22"/>
      <c r="C58" s="22"/>
      <c r="D58" s="63"/>
      <c r="E58" s="64" t="s">
        <v>170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14">
        <v>5996.48</v>
      </c>
      <c r="Y58" s="14"/>
      <c r="Z58" s="14"/>
      <c r="AA58" s="14"/>
      <c r="AB58" s="14"/>
      <c r="AC58" s="14">
        <v>0</v>
      </c>
      <c r="AD58" s="14"/>
      <c r="AE58" s="14"/>
      <c r="AF58" s="14"/>
      <c r="AG58" s="14"/>
      <c r="AH58" s="66">
        <v>0</v>
      </c>
      <c r="AI58" s="67"/>
      <c r="AJ58" s="68"/>
      <c r="AK58" s="14">
        <f t="shared" si="0"/>
        <v>5996.48</v>
      </c>
      <c r="AL58" s="14"/>
      <c r="AM58" s="14"/>
      <c r="AN58" s="14"/>
      <c r="AO58" s="14"/>
      <c r="AP58" s="14">
        <v>7165.05</v>
      </c>
      <c r="AQ58" s="14"/>
      <c r="AR58" s="14"/>
      <c r="AS58" s="14"/>
      <c r="AT58" s="14"/>
      <c r="AU58" s="65">
        <v>0</v>
      </c>
      <c r="AV58" s="65"/>
      <c r="AW58" s="65"/>
      <c r="AX58" s="65"/>
      <c r="AY58" s="65"/>
      <c r="AZ58" s="69">
        <v>0</v>
      </c>
      <c r="BA58" s="70"/>
      <c r="BB58" s="71"/>
      <c r="BC58" s="14">
        <f t="shared" si="1"/>
        <v>7165.05</v>
      </c>
      <c r="BD58" s="14"/>
      <c r="BE58" s="14"/>
      <c r="BF58" s="14"/>
      <c r="BG58" s="14"/>
      <c r="BH58" s="14">
        <v>6392.1</v>
      </c>
      <c r="BI58" s="14"/>
      <c r="BJ58" s="14"/>
      <c r="BK58" s="14"/>
      <c r="BL58" s="14"/>
      <c r="BM58" s="65">
        <v>0</v>
      </c>
      <c r="BN58" s="65"/>
      <c r="BO58" s="65"/>
      <c r="BP58" s="65"/>
      <c r="BQ58" s="65"/>
      <c r="BR58" s="69">
        <v>0</v>
      </c>
      <c r="BS58" s="70"/>
      <c r="BT58" s="71"/>
      <c r="BU58" s="14">
        <f t="shared" si="2"/>
        <v>6392.1</v>
      </c>
      <c r="BV58" s="14"/>
      <c r="BW58" s="14"/>
      <c r="BX58" s="14"/>
      <c r="BY58" s="14"/>
    </row>
    <row r="59" spans="1:79" s="7" customFormat="1" ht="12.75" customHeight="1" x14ac:dyDescent="0.2">
      <c r="A59" s="21">
        <v>2250</v>
      </c>
      <c r="B59" s="22"/>
      <c r="C59" s="22"/>
      <c r="D59" s="63"/>
      <c r="E59" s="64" t="s">
        <v>171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14">
        <v>50</v>
      </c>
      <c r="Y59" s="14"/>
      <c r="Z59" s="14"/>
      <c r="AA59" s="14"/>
      <c r="AB59" s="14"/>
      <c r="AC59" s="14">
        <v>0</v>
      </c>
      <c r="AD59" s="14"/>
      <c r="AE59" s="14"/>
      <c r="AF59" s="14"/>
      <c r="AG59" s="14"/>
      <c r="AH59" s="66">
        <v>0</v>
      </c>
      <c r="AI59" s="67"/>
      <c r="AJ59" s="68"/>
      <c r="AK59" s="14">
        <f t="shared" si="0"/>
        <v>50</v>
      </c>
      <c r="AL59" s="14"/>
      <c r="AM59" s="14"/>
      <c r="AN59" s="14"/>
      <c r="AO59" s="14"/>
      <c r="AP59" s="14">
        <v>60</v>
      </c>
      <c r="AQ59" s="14"/>
      <c r="AR59" s="14"/>
      <c r="AS59" s="14"/>
      <c r="AT59" s="14"/>
      <c r="AU59" s="65">
        <v>0</v>
      </c>
      <c r="AV59" s="65"/>
      <c r="AW59" s="65"/>
      <c r="AX59" s="65"/>
      <c r="AY59" s="65"/>
      <c r="AZ59" s="69">
        <v>0</v>
      </c>
      <c r="BA59" s="70"/>
      <c r="BB59" s="71"/>
      <c r="BC59" s="14">
        <f t="shared" si="1"/>
        <v>60</v>
      </c>
      <c r="BD59" s="14"/>
      <c r="BE59" s="14"/>
      <c r="BF59" s="14"/>
      <c r="BG59" s="14"/>
      <c r="BH59" s="14">
        <v>50</v>
      </c>
      <c r="BI59" s="14"/>
      <c r="BJ59" s="14"/>
      <c r="BK59" s="14"/>
      <c r="BL59" s="14"/>
      <c r="BM59" s="65">
        <v>0</v>
      </c>
      <c r="BN59" s="65"/>
      <c r="BO59" s="65"/>
      <c r="BP59" s="65"/>
      <c r="BQ59" s="65"/>
      <c r="BR59" s="69">
        <v>0</v>
      </c>
      <c r="BS59" s="70"/>
      <c r="BT59" s="71"/>
      <c r="BU59" s="14">
        <f t="shared" si="2"/>
        <v>50</v>
      </c>
      <c r="BV59" s="14"/>
      <c r="BW59" s="14"/>
      <c r="BX59" s="14"/>
      <c r="BY59" s="14"/>
    </row>
    <row r="60" spans="1:79" s="7" customFormat="1" ht="12.75" customHeight="1" x14ac:dyDescent="0.2">
      <c r="A60" s="21">
        <v>2271</v>
      </c>
      <c r="B60" s="22"/>
      <c r="C60" s="22"/>
      <c r="D60" s="63"/>
      <c r="E60" s="64" t="s">
        <v>172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14">
        <v>1762.8</v>
      </c>
      <c r="Y60" s="14"/>
      <c r="Z60" s="14"/>
      <c r="AA60" s="14"/>
      <c r="AB60" s="14"/>
      <c r="AC60" s="14">
        <v>0</v>
      </c>
      <c r="AD60" s="14"/>
      <c r="AE60" s="14"/>
      <c r="AF60" s="14"/>
      <c r="AG60" s="14"/>
      <c r="AH60" s="66">
        <v>0</v>
      </c>
      <c r="AI60" s="67"/>
      <c r="AJ60" s="68"/>
      <c r="AK60" s="14">
        <f t="shared" si="0"/>
        <v>1762.8</v>
      </c>
      <c r="AL60" s="14"/>
      <c r="AM60" s="14"/>
      <c r="AN60" s="14"/>
      <c r="AO60" s="14"/>
      <c r="AP60" s="14">
        <v>1721.8</v>
      </c>
      <c r="AQ60" s="14"/>
      <c r="AR60" s="14"/>
      <c r="AS60" s="14"/>
      <c r="AT60" s="14"/>
      <c r="AU60" s="65">
        <v>0</v>
      </c>
      <c r="AV60" s="65"/>
      <c r="AW60" s="65"/>
      <c r="AX60" s="65"/>
      <c r="AY60" s="65"/>
      <c r="AZ60" s="69">
        <v>0</v>
      </c>
      <c r="BA60" s="70"/>
      <c r="BB60" s="71"/>
      <c r="BC60" s="14">
        <f t="shared" si="1"/>
        <v>1721.8</v>
      </c>
      <c r="BD60" s="14"/>
      <c r="BE60" s="14"/>
      <c r="BF60" s="14"/>
      <c r="BG60" s="14"/>
      <c r="BH60" s="14">
        <v>1650</v>
      </c>
      <c r="BI60" s="14"/>
      <c r="BJ60" s="14"/>
      <c r="BK60" s="14"/>
      <c r="BL60" s="14"/>
      <c r="BM60" s="65">
        <v>0</v>
      </c>
      <c r="BN60" s="65"/>
      <c r="BO60" s="65"/>
      <c r="BP60" s="65"/>
      <c r="BQ60" s="65"/>
      <c r="BR60" s="69">
        <v>0</v>
      </c>
      <c r="BS60" s="70"/>
      <c r="BT60" s="71"/>
      <c r="BU60" s="14">
        <f t="shared" si="2"/>
        <v>1650</v>
      </c>
      <c r="BV60" s="14"/>
      <c r="BW60" s="14"/>
      <c r="BX60" s="14"/>
      <c r="BY60" s="14"/>
    </row>
    <row r="61" spans="1:79" s="7" customFormat="1" ht="12.75" customHeight="1" x14ac:dyDescent="0.2">
      <c r="A61" s="21">
        <v>2272</v>
      </c>
      <c r="B61" s="22"/>
      <c r="C61" s="22"/>
      <c r="D61" s="63"/>
      <c r="E61" s="64" t="s">
        <v>173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14">
        <v>40</v>
      </c>
      <c r="Y61" s="14"/>
      <c r="Z61" s="14"/>
      <c r="AA61" s="14"/>
      <c r="AB61" s="14"/>
      <c r="AC61" s="14">
        <v>0</v>
      </c>
      <c r="AD61" s="14"/>
      <c r="AE61" s="14"/>
      <c r="AF61" s="14"/>
      <c r="AG61" s="14"/>
      <c r="AH61" s="66">
        <v>0</v>
      </c>
      <c r="AI61" s="67"/>
      <c r="AJ61" s="68"/>
      <c r="AK61" s="14">
        <f t="shared" si="0"/>
        <v>40</v>
      </c>
      <c r="AL61" s="14"/>
      <c r="AM61" s="14"/>
      <c r="AN61" s="14"/>
      <c r="AO61" s="14"/>
      <c r="AP61" s="14">
        <v>37</v>
      </c>
      <c r="AQ61" s="14"/>
      <c r="AR61" s="14"/>
      <c r="AS61" s="14"/>
      <c r="AT61" s="14"/>
      <c r="AU61" s="65">
        <v>0</v>
      </c>
      <c r="AV61" s="65"/>
      <c r="AW61" s="65"/>
      <c r="AX61" s="65"/>
      <c r="AY61" s="65"/>
      <c r="AZ61" s="69">
        <v>0</v>
      </c>
      <c r="BA61" s="70"/>
      <c r="BB61" s="71"/>
      <c r="BC61" s="14">
        <f t="shared" si="1"/>
        <v>37</v>
      </c>
      <c r="BD61" s="14"/>
      <c r="BE61" s="14"/>
      <c r="BF61" s="14"/>
      <c r="BG61" s="14"/>
      <c r="BH61" s="14">
        <v>35.5</v>
      </c>
      <c r="BI61" s="14"/>
      <c r="BJ61" s="14"/>
      <c r="BK61" s="14"/>
      <c r="BL61" s="14"/>
      <c r="BM61" s="65">
        <v>0</v>
      </c>
      <c r="BN61" s="65"/>
      <c r="BO61" s="65"/>
      <c r="BP61" s="65"/>
      <c r="BQ61" s="65"/>
      <c r="BR61" s="69">
        <v>0</v>
      </c>
      <c r="BS61" s="70"/>
      <c r="BT61" s="71"/>
      <c r="BU61" s="14">
        <f t="shared" si="2"/>
        <v>35.5</v>
      </c>
      <c r="BV61" s="14"/>
      <c r="BW61" s="14"/>
      <c r="BX61" s="14"/>
      <c r="BY61" s="14"/>
    </row>
    <row r="62" spans="1:79" s="7" customFormat="1" ht="12.75" customHeight="1" x14ac:dyDescent="0.2">
      <c r="A62" s="21">
        <v>2273</v>
      </c>
      <c r="B62" s="22"/>
      <c r="C62" s="22"/>
      <c r="D62" s="63"/>
      <c r="E62" s="64" t="s">
        <v>174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14">
        <v>694.4</v>
      </c>
      <c r="Y62" s="14"/>
      <c r="Z62" s="14"/>
      <c r="AA62" s="14"/>
      <c r="AB62" s="14"/>
      <c r="AC62" s="14">
        <v>0</v>
      </c>
      <c r="AD62" s="14"/>
      <c r="AE62" s="14"/>
      <c r="AF62" s="14"/>
      <c r="AG62" s="14"/>
      <c r="AH62" s="66">
        <v>0</v>
      </c>
      <c r="AI62" s="67"/>
      <c r="AJ62" s="68"/>
      <c r="AK62" s="14">
        <f t="shared" si="0"/>
        <v>694.4</v>
      </c>
      <c r="AL62" s="14"/>
      <c r="AM62" s="14"/>
      <c r="AN62" s="14"/>
      <c r="AO62" s="14"/>
      <c r="AP62" s="14">
        <v>720.4</v>
      </c>
      <c r="AQ62" s="14"/>
      <c r="AR62" s="14"/>
      <c r="AS62" s="14"/>
      <c r="AT62" s="14"/>
      <c r="AU62" s="65">
        <v>0</v>
      </c>
      <c r="AV62" s="65"/>
      <c r="AW62" s="65"/>
      <c r="AX62" s="65"/>
      <c r="AY62" s="65"/>
      <c r="AZ62" s="69">
        <v>0</v>
      </c>
      <c r="BA62" s="70"/>
      <c r="BB62" s="71"/>
      <c r="BC62" s="14">
        <f t="shared" si="1"/>
        <v>720.4</v>
      </c>
      <c r="BD62" s="14"/>
      <c r="BE62" s="14"/>
      <c r="BF62" s="14"/>
      <c r="BG62" s="14"/>
      <c r="BH62" s="14">
        <v>673.3</v>
      </c>
      <c r="BI62" s="14"/>
      <c r="BJ62" s="14"/>
      <c r="BK62" s="14"/>
      <c r="BL62" s="14"/>
      <c r="BM62" s="65">
        <v>0</v>
      </c>
      <c r="BN62" s="65"/>
      <c r="BO62" s="65"/>
      <c r="BP62" s="65"/>
      <c r="BQ62" s="65"/>
      <c r="BR62" s="69">
        <v>0</v>
      </c>
      <c r="BS62" s="70"/>
      <c r="BT62" s="71"/>
      <c r="BU62" s="14">
        <f t="shared" si="2"/>
        <v>673.3</v>
      </c>
      <c r="BV62" s="14"/>
      <c r="BW62" s="14"/>
      <c r="BX62" s="14"/>
      <c r="BY62" s="14"/>
    </row>
    <row r="63" spans="1:79" s="7" customFormat="1" ht="12.75" customHeight="1" x14ac:dyDescent="0.2">
      <c r="A63" s="21">
        <v>2274</v>
      </c>
      <c r="B63" s="22"/>
      <c r="C63" s="22"/>
      <c r="D63" s="63"/>
      <c r="E63" s="64" t="s">
        <v>175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X63" s="14">
        <v>3.5</v>
      </c>
      <c r="Y63" s="14"/>
      <c r="Z63" s="14"/>
      <c r="AA63" s="14"/>
      <c r="AB63" s="14"/>
      <c r="AC63" s="14">
        <v>0</v>
      </c>
      <c r="AD63" s="14"/>
      <c r="AE63" s="14"/>
      <c r="AF63" s="14"/>
      <c r="AG63" s="14"/>
      <c r="AH63" s="66">
        <v>0</v>
      </c>
      <c r="AI63" s="67"/>
      <c r="AJ63" s="68"/>
      <c r="AK63" s="14">
        <f t="shared" si="0"/>
        <v>3.5</v>
      </c>
      <c r="AL63" s="14"/>
      <c r="AM63" s="14"/>
      <c r="AN63" s="14"/>
      <c r="AO63" s="14"/>
      <c r="AP63" s="14">
        <v>3.5</v>
      </c>
      <c r="AQ63" s="14"/>
      <c r="AR63" s="14"/>
      <c r="AS63" s="14"/>
      <c r="AT63" s="14"/>
      <c r="AU63" s="65">
        <v>0</v>
      </c>
      <c r="AV63" s="65"/>
      <c r="AW63" s="65"/>
      <c r="AX63" s="65"/>
      <c r="AY63" s="65"/>
      <c r="AZ63" s="69">
        <v>0</v>
      </c>
      <c r="BA63" s="70"/>
      <c r="BB63" s="71"/>
      <c r="BC63" s="14">
        <f t="shared" si="1"/>
        <v>3.5</v>
      </c>
      <c r="BD63" s="14"/>
      <c r="BE63" s="14"/>
      <c r="BF63" s="14"/>
      <c r="BG63" s="14"/>
      <c r="BH63" s="14">
        <v>3.4</v>
      </c>
      <c r="BI63" s="14"/>
      <c r="BJ63" s="14"/>
      <c r="BK63" s="14"/>
      <c r="BL63" s="14"/>
      <c r="BM63" s="65">
        <v>0</v>
      </c>
      <c r="BN63" s="65"/>
      <c r="BO63" s="65"/>
      <c r="BP63" s="65"/>
      <c r="BQ63" s="65"/>
      <c r="BR63" s="69">
        <v>0</v>
      </c>
      <c r="BS63" s="70"/>
      <c r="BT63" s="71"/>
      <c r="BU63" s="14">
        <f t="shared" si="2"/>
        <v>3.4</v>
      </c>
      <c r="BV63" s="14"/>
      <c r="BW63" s="14"/>
      <c r="BX63" s="14"/>
      <c r="BY63" s="14"/>
    </row>
    <row r="64" spans="1:79" s="7" customFormat="1" ht="12.75" customHeight="1" x14ac:dyDescent="0.2">
      <c r="A64" s="21">
        <v>2275</v>
      </c>
      <c r="B64" s="22"/>
      <c r="C64" s="22"/>
      <c r="D64" s="63"/>
      <c r="E64" s="64" t="s">
        <v>176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14">
        <v>0</v>
      </c>
      <c r="Y64" s="14"/>
      <c r="Z64" s="14"/>
      <c r="AA64" s="14"/>
      <c r="AB64" s="14"/>
      <c r="AC64" s="14">
        <v>0</v>
      </c>
      <c r="AD64" s="14"/>
      <c r="AE64" s="14"/>
      <c r="AF64" s="14"/>
      <c r="AG64" s="14"/>
      <c r="AH64" s="66">
        <v>0</v>
      </c>
      <c r="AI64" s="67"/>
      <c r="AJ64" s="68"/>
      <c r="AK64" s="14">
        <f t="shared" si="0"/>
        <v>0</v>
      </c>
      <c r="AL64" s="14"/>
      <c r="AM64" s="14"/>
      <c r="AN64" s="14"/>
      <c r="AO64" s="14"/>
      <c r="AP64" s="14">
        <v>38.9</v>
      </c>
      <c r="AQ64" s="14"/>
      <c r="AR64" s="14"/>
      <c r="AS64" s="14"/>
      <c r="AT64" s="14"/>
      <c r="AU64" s="65">
        <v>0</v>
      </c>
      <c r="AV64" s="65"/>
      <c r="AW64" s="65"/>
      <c r="AX64" s="65"/>
      <c r="AY64" s="65"/>
      <c r="AZ64" s="69">
        <v>0</v>
      </c>
      <c r="BA64" s="70"/>
      <c r="BB64" s="71"/>
      <c r="BC64" s="14">
        <f t="shared" si="1"/>
        <v>38.9</v>
      </c>
      <c r="BD64" s="14"/>
      <c r="BE64" s="14"/>
      <c r="BF64" s="14"/>
      <c r="BG64" s="14"/>
      <c r="BH64" s="14">
        <v>51.7</v>
      </c>
      <c r="BI64" s="14"/>
      <c r="BJ64" s="14"/>
      <c r="BK64" s="14"/>
      <c r="BL64" s="14"/>
      <c r="BM64" s="65">
        <v>0</v>
      </c>
      <c r="BN64" s="65"/>
      <c r="BO64" s="65"/>
      <c r="BP64" s="65"/>
      <c r="BQ64" s="65"/>
      <c r="BR64" s="69">
        <v>0</v>
      </c>
      <c r="BS64" s="70"/>
      <c r="BT64" s="71"/>
      <c r="BU64" s="14">
        <f t="shared" si="2"/>
        <v>51.7</v>
      </c>
      <c r="BV64" s="14"/>
      <c r="BW64" s="14"/>
      <c r="BX64" s="14"/>
      <c r="BY64" s="14"/>
    </row>
    <row r="65" spans="1:79" s="7" customFormat="1" ht="25.5" customHeight="1" x14ac:dyDescent="0.2">
      <c r="A65" s="21">
        <v>2282</v>
      </c>
      <c r="B65" s="22"/>
      <c r="C65" s="22"/>
      <c r="D65" s="63"/>
      <c r="E65" s="64" t="s">
        <v>177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14">
        <v>0</v>
      </c>
      <c r="Y65" s="14"/>
      <c r="Z65" s="14"/>
      <c r="AA65" s="14"/>
      <c r="AB65" s="14"/>
      <c r="AC65" s="14">
        <v>0</v>
      </c>
      <c r="AD65" s="14"/>
      <c r="AE65" s="14"/>
      <c r="AF65" s="14"/>
      <c r="AG65" s="14"/>
      <c r="AH65" s="66">
        <v>0</v>
      </c>
      <c r="AI65" s="67"/>
      <c r="AJ65" s="68"/>
      <c r="AK65" s="14">
        <f t="shared" si="0"/>
        <v>0</v>
      </c>
      <c r="AL65" s="14"/>
      <c r="AM65" s="14"/>
      <c r="AN65" s="14"/>
      <c r="AO65" s="14"/>
      <c r="AP65" s="14">
        <v>0</v>
      </c>
      <c r="AQ65" s="14"/>
      <c r="AR65" s="14"/>
      <c r="AS65" s="14"/>
      <c r="AT65" s="14"/>
      <c r="AU65" s="14">
        <v>0</v>
      </c>
      <c r="AV65" s="14"/>
      <c r="AW65" s="14"/>
      <c r="AX65" s="14"/>
      <c r="AY65" s="14"/>
      <c r="AZ65" s="66">
        <v>0</v>
      </c>
      <c r="BA65" s="67"/>
      <c r="BB65" s="68"/>
      <c r="BC65" s="14">
        <f t="shared" si="1"/>
        <v>0</v>
      </c>
      <c r="BD65" s="14"/>
      <c r="BE65" s="14"/>
      <c r="BF65" s="14"/>
      <c r="BG65" s="14"/>
      <c r="BH65" s="14">
        <v>0</v>
      </c>
      <c r="BI65" s="14"/>
      <c r="BJ65" s="14"/>
      <c r="BK65" s="14"/>
      <c r="BL65" s="14"/>
      <c r="BM65" s="14">
        <v>0</v>
      </c>
      <c r="BN65" s="14"/>
      <c r="BO65" s="14"/>
      <c r="BP65" s="14"/>
      <c r="BQ65" s="14"/>
      <c r="BR65" s="69">
        <v>0</v>
      </c>
      <c r="BS65" s="70"/>
      <c r="BT65" s="71"/>
      <c r="BU65" s="14">
        <f t="shared" si="2"/>
        <v>0</v>
      </c>
      <c r="BV65" s="14"/>
      <c r="BW65" s="14"/>
      <c r="BX65" s="14"/>
      <c r="BY65" s="14"/>
    </row>
    <row r="66" spans="1:79" s="7" customFormat="1" ht="12.75" customHeight="1" x14ac:dyDescent="0.2">
      <c r="A66" s="21">
        <v>2800</v>
      </c>
      <c r="B66" s="22"/>
      <c r="C66" s="22"/>
      <c r="D66" s="63"/>
      <c r="E66" s="64" t="s">
        <v>178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14">
        <v>580</v>
      </c>
      <c r="Y66" s="14"/>
      <c r="Z66" s="14"/>
      <c r="AA66" s="14"/>
      <c r="AB66" s="14"/>
      <c r="AC66" s="14">
        <v>0</v>
      </c>
      <c r="AD66" s="14"/>
      <c r="AE66" s="14"/>
      <c r="AF66" s="14"/>
      <c r="AG66" s="14"/>
      <c r="AH66" s="66">
        <v>0</v>
      </c>
      <c r="AI66" s="67"/>
      <c r="AJ66" s="68"/>
      <c r="AK66" s="14">
        <f t="shared" si="0"/>
        <v>580</v>
      </c>
      <c r="AL66" s="14"/>
      <c r="AM66" s="14"/>
      <c r="AN66" s="14"/>
      <c r="AO66" s="14"/>
      <c r="AP66" s="14">
        <v>1050</v>
      </c>
      <c r="AQ66" s="14"/>
      <c r="AR66" s="14"/>
      <c r="AS66" s="14"/>
      <c r="AT66" s="14"/>
      <c r="AU66" s="14">
        <v>0</v>
      </c>
      <c r="AV66" s="14"/>
      <c r="AW66" s="14"/>
      <c r="AX66" s="14"/>
      <c r="AY66" s="14"/>
      <c r="AZ66" s="66">
        <v>0</v>
      </c>
      <c r="BA66" s="67"/>
      <c r="BB66" s="68"/>
      <c r="BC66" s="14">
        <f t="shared" si="1"/>
        <v>1050</v>
      </c>
      <c r="BD66" s="14"/>
      <c r="BE66" s="14"/>
      <c r="BF66" s="14"/>
      <c r="BG66" s="14"/>
      <c r="BH66" s="14">
        <v>1000</v>
      </c>
      <c r="BI66" s="14"/>
      <c r="BJ66" s="14"/>
      <c r="BK66" s="14"/>
      <c r="BL66" s="14"/>
      <c r="BM66" s="14">
        <v>0</v>
      </c>
      <c r="BN66" s="14"/>
      <c r="BO66" s="14"/>
      <c r="BP66" s="14"/>
      <c r="BQ66" s="14"/>
      <c r="BR66" s="69">
        <v>0</v>
      </c>
      <c r="BS66" s="70"/>
      <c r="BT66" s="71"/>
      <c r="BU66" s="14">
        <f t="shared" si="2"/>
        <v>1000</v>
      </c>
      <c r="BV66" s="14"/>
      <c r="BW66" s="14"/>
      <c r="BX66" s="14"/>
      <c r="BY66" s="14"/>
    </row>
    <row r="67" spans="1:79" s="7" customFormat="1" ht="25.5" customHeight="1" x14ac:dyDescent="0.2">
      <c r="A67" s="21">
        <v>3110</v>
      </c>
      <c r="B67" s="22"/>
      <c r="C67" s="22"/>
      <c r="D67" s="63"/>
      <c r="E67" s="64" t="s">
        <v>179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14">
        <v>0</v>
      </c>
      <c r="Y67" s="14"/>
      <c r="Z67" s="14"/>
      <c r="AA67" s="14"/>
      <c r="AB67" s="14"/>
      <c r="AC67" s="14">
        <v>1745.6</v>
      </c>
      <c r="AD67" s="14"/>
      <c r="AE67" s="14"/>
      <c r="AF67" s="14"/>
      <c r="AG67" s="14"/>
      <c r="AH67" s="66">
        <v>1745.6</v>
      </c>
      <c r="AI67" s="67"/>
      <c r="AJ67" s="68"/>
      <c r="AK67" s="14">
        <f t="shared" si="0"/>
        <v>1745.6</v>
      </c>
      <c r="AL67" s="14"/>
      <c r="AM67" s="14"/>
      <c r="AN67" s="14"/>
      <c r="AO67" s="14"/>
      <c r="AP67" s="14">
        <v>0</v>
      </c>
      <c r="AQ67" s="14"/>
      <c r="AR67" s="14"/>
      <c r="AS67" s="14"/>
      <c r="AT67" s="14"/>
      <c r="AU67" s="14">
        <v>1078.5</v>
      </c>
      <c r="AV67" s="14"/>
      <c r="AW67" s="14"/>
      <c r="AX67" s="14"/>
      <c r="AY67" s="14"/>
      <c r="AZ67" s="66">
        <v>1078.5</v>
      </c>
      <c r="BA67" s="67"/>
      <c r="BB67" s="68"/>
      <c r="BC67" s="14">
        <f t="shared" si="1"/>
        <v>1078.5</v>
      </c>
      <c r="BD67" s="14"/>
      <c r="BE67" s="14"/>
      <c r="BF67" s="14"/>
      <c r="BG67" s="14"/>
      <c r="BH67" s="14">
        <v>0</v>
      </c>
      <c r="BI67" s="14"/>
      <c r="BJ67" s="14"/>
      <c r="BK67" s="14"/>
      <c r="BL67" s="14"/>
      <c r="BM67" s="14">
        <v>326</v>
      </c>
      <c r="BN67" s="14"/>
      <c r="BO67" s="14"/>
      <c r="BP67" s="14"/>
      <c r="BQ67" s="14"/>
      <c r="BR67" s="69">
        <v>0</v>
      </c>
      <c r="BS67" s="70"/>
      <c r="BT67" s="71"/>
      <c r="BU67" s="14">
        <f t="shared" si="2"/>
        <v>326</v>
      </c>
      <c r="BV67" s="14"/>
      <c r="BW67" s="14"/>
      <c r="BX67" s="14"/>
      <c r="BY67" s="14"/>
    </row>
    <row r="68" spans="1:79" s="7" customFormat="1" ht="12.75" customHeight="1" x14ac:dyDescent="0.2">
      <c r="A68" s="21">
        <v>3132</v>
      </c>
      <c r="B68" s="22"/>
      <c r="C68" s="22"/>
      <c r="D68" s="63"/>
      <c r="E68" s="64" t="s">
        <v>180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14">
        <v>0</v>
      </c>
      <c r="Y68" s="14"/>
      <c r="Z68" s="14"/>
      <c r="AA68" s="14"/>
      <c r="AB68" s="14"/>
      <c r="AC68" s="14">
        <v>0</v>
      </c>
      <c r="AD68" s="14"/>
      <c r="AE68" s="14"/>
      <c r="AF68" s="14"/>
      <c r="AG68" s="14"/>
      <c r="AH68" s="66">
        <v>0</v>
      </c>
      <c r="AI68" s="67"/>
      <c r="AJ68" s="68"/>
      <c r="AK68" s="14">
        <f t="shared" ref="AK68" si="3">IF(ISNUMBER(X68),X68,0)+IF(ISNUMBER(AC68),AC68,0)</f>
        <v>0</v>
      </c>
      <c r="AL68" s="14"/>
      <c r="AM68" s="14"/>
      <c r="AN68" s="14"/>
      <c r="AO68" s="14"/>
      <c r="AP68" s="14">
        <v>0</v>
      </c>
      <c r="AQ68" s="14"/>
      <c r="AR68" s="14"/>
      <c r="AS68" s="14"/>
      <c r="AT68" s="14"/>
      <c r="AU68" s="14">
        <v>0</v>
      </c>
      <c r="AV68" s="14"/>
      <c r="AW68" s="14"/>
      <c r="AX68" s="14"/>
      <c r="AY68" s="14"/>
      <c r="AZ68" s="66">
        <v>0</v>
      </c>
      <c r="BA68" s="67"/>
      <c r="BB68" s="68"/>
      <c r="BC68" s="14">
        <f t="shared" ref="BC68" si="4">IF(ISNUMBER(AP68),AP68,0)+IF(ISNUMBER(AU68),AU68,0)</f>
        <v>0</v>
      </c>
      <c r="BD68" s="14"/>
      <c r="BE68" s="14"/>
      <c r="BF68" s="14"/>
      <c r="BG68" s="14"/>
      <c r="BH68" s="14">
        <v>0</v>
      </c>
      <c r="BI68" s="14"/>
      <c r="BJ68" s="14"/>
      <c r="BK68" s="14"/>
      <c r="BL68" s="14"/>
      <c r="BM68" s="14">
        <v>0</v>
      </c>
      <c r="BN68" s="14"/>
      <c r="BO68" s="14"/>
      <c r="BP68" s="14"/>
      <c r="BQ68" s="14"/>
      <c r="BR68" s="69">
        <v>0</v>
      </c>
      <c r="BS68" s="70"/>
      <c r="BT68" s="71"/>
      <c r="BU68" s="14">
        <f t="shared" ref="BU68" si="5">IF(ISNUMBER(BH68),BH68,0)+IF(ISNUMBER(BM68),BM68,0)</f>
        <v>0</v>
      </c>
      <c r="BV68" s="14"/>
      <c r="BW68" s="14"/>
      <c r="BX68" s="14"/>
      <c r="BY68" s="14"/>
    </row>
    <row r="69" spans="1:79" s="7" customFormat="1" ht="12.75" customHeight="1" x14ac:dyDescent="0.2">
      <c r="A69" s="21">
        <v>3142</v>
      </c>
      <c r="B69" s="22"/>
      <c r="C69" s="22"/>
      <c r="D69" s="63"/>
      <c r="E69" s="64" t="s">
        <v>328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5"/>
      <c r="X69" s="14">
        <v>0</v>
      </c>
      <c r="Y69" s="14"/>
      <c r="Z69" s="14"/>
      <c r="AA69" s="14"/>
      <c r="AB69" s="14"/>
      <c r="AC69" s="14">
        <v>0</v>
      </c>
      <c r="AD69" s="14"/>
      <c r="AE69" s="14"/>
      <c r="AF69" s="14"/>
      <c r="AG69" s="14"/>
      <c r="AH69" s="66">
        <v>0</v>
      </c>
      <c r="AI69" s="67"/>
      <c r="AJ69" s="68"/>
      <c r="AK69" s="14">
        <f t="shared" si="0"/>
        <v>0</v>
      </c>
      <c r="AL69" s="14"/>
      <c r="AM69" s="14"/>
      <c r="AN69" s="14"/>
      <c r="AO69" s="14"/>
      <c r="AP69" s="14">
        <v>0</v>
      </c>
      <c r="AQ69" s="14"/>
      <c r="AR69" s="14"/>
      <c r="AS69" s="14"/>
      <c r="AT69" s="14"/>
      <c r="AU69" s="14">
        <v>0</v>
      </c>
      <c r="AV69" s="14"/>
      <c r="AW69" s="14"/>
      <c r="AX69" s="14"/>
      <c r="AY69" s="14"/>
      <c r="AZ69" s="66">
        <v>0</v>
      </c>
      <c r="BA69" s="67"/>
      <c r="BB69" s="68"/>
      <c r="BC69" s="14">
        <f t="shared" si="1"/>
        <v>0</v>
      </c>
      <c r="BD69" s="14"/>
      <c r="BE69" s="14"/>
      <c r="BF69" s="14"/>
      <c r="BG69" s="14"/>
      <c r="BH69" s="14">
        <v>0</v>
      </c>
      <c r="BI69" s="14"/>
      <c r="BJ69" s="14"/>
      <c r="BK69" s="14"/>
      <c r="BL69" s="14"/>
      <c r="BM69" s="14">
        <v>427.9</v>
      </c>
      <c r="BN69" s="14"/>
      <c r="BO69" s="14"/>
      <c r="BP69" s="14"/>
      <c r="BQ69" s="14"/>
      <c r="BR69" s="69">
        <v>0</v>
      </c>
      <c r="BS69" s="70"/>
      <c r="BT69" s="71"/>
      <c r="BU69" s="14">
        <f t="shared" si="2"/>
        <v>427.9</v>
      </c>
      <c r="BV69" s="14"/>
      <c r="BW69" s="14"/>
      <c r="BX69" s="14"/>
      <c r="BY69" s="14"/>
    </row>
    <row r="70" spans="1:79" s="5" customFormat="1" ht="12.75" customHeight="1" x14ac:dyDescent="0.2">
      <c r="A70" s="27"/>
      <c r="B70" s="28"/>
      <c r="C70" s="28"/>
      <c r="D70" s="83"/>
      <c r="E70" s="90" t="s">
        <v>151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13">
        <v>66199.72</v>
      </c>
      <c r="Y70" s="13"/>
      <c r="Z70" s="13"/>
      <c r="AA70" s="13"/>
      <c r="AB70" s="13"/>
      <c r="AC70" s="13">
        <v>1745.6</v>
      </c>
      <c r="AD70" s="13"/>
      <c r="AE70" s="13"/>
      <c r="AF70" s="13"/>
      <c r="AG70" s="13"/>
      <c r="AH70" s="87">
        <v>1745.6</v>
      </c>
      <c r="AI70" s="88"/>
      <c r="AJ70" s="89"/>
      <c r="AK70" s="13">
        <f t="shared" si="0"/>
        <v>67945.320000000007</v>
      </c>
      <c r="AL70" s="13"/>
      <c r="AM70" s="13"/>
      <c r="AN70" s="13"/>
      <c r="AO70" s="13"/>
      <c r="AP70" s="13">
        <v>79065</v>
      </c>
      <c r="AQ70" s="13"/>
      <c r="AR70" s="13"/>
      <c r="AS70" s="13"/>
      <c r="AT70" s="13"/>
      <c r="AU70" s="13">
        <v>1078.5</v>
      </c>
      <c r="AV70" s="13"/>
      <c r="AW70" s="13"/>
      <c r="AX70" s="13"/>
      <c r="AY70" s="13"/>
      <c r="AZ70" s="87">
        <v>1078.5</v>
      </c>
      <c r="BA70" s="88"/>
      <c r="BB70" s="89"/>
      <c r="BC70" s="13">
        <f t="shared" si="1"/>
        <v>80143.5</v>
      </c>
      <c r="BD70" s="13"/>
      <c r="BE70" s="13"/>
      <c r="BF70" s="13"/>
      <c r="BG70" s="13"/>
      <c r="BH70" s="13">
        <f>BH66+BH64+BH63+BH62+BH61+BH60+BH59+BH58+BH57+BH56+BH55</f>
        <v>89353.9</v>
      </c>
      <c r="BI70" s="13"/>
      <c r="BJ70" s="13"/>
      <c r="BK70" s="13"/>
      <c r="BL70" s="13"/>
      <c r="BM70" s="13">
        <f>BM69+BM67</f>
        <v>753.9</v>
      </c>
      <c r="BN70" s="13"/>
      <c r="BO70" s="13"/>
      <c r="BP70" s="13"/>
      <c r="BQ70" s="13"/>
      <c r="BR70" s="73">
        <v>0</v>
      </c>
      <c r="BS70" s="74"/>
      <c r="BT70" s="75"/>
      <c r="BU70" s="13">
        <f t="shared" si="2"/>
        <v>90107.799999999988</v>
      </c>
      <c r="BV70" s="13"/>
      <c r="BW70" s="13"/>
      <c r="BX70" s="13"/>
      <c r="BY70" s="13"/>
    </row>
    <row r="71" spans="1:79" ht="14.25" customHeight="1" x14ac:dyDescent="0.2">
      <c r="A71" s="41" t="s">
        <v>220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15" customHeight="1" x14ac:dyDescent="0.2">
      <c r="A72" s="34" t="s">
        <v>207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4" spans="1:79" ht="23.1" customHeight="1" x14ac:dyDescent="0.2">
      <c r="A74" s="76" t="s">
        <v>122</v>
      </c>
      <c r="B74" s="77"/>
      <c r="C74" s="77"/>
      <c r="D74" s="77"/>
      <c r="E74" s="78"/>
      <c r="F74" s="53" t="s">
        <v>19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  <c r="X74" s="12" t="s">
        <v>208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 t="s">
        <v>211</v>
      </c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 t="s">
        <v>218</v>
      </c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</row>
    <row r="75" spans="1:79" ht="51.75" customHeight="1" x14ac:dyDescent="0.2">
      <c r="A75" s="79"/>
      <c r="B75" s="80"/>
      <c r="C75" s="80"/>
      <c r="D75" s="80"/>
      <c r="E75" s="81"/>
      <c r="F75" s="5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12" t="s">
        <v>4</v>
      </c>
      <c r="Y75" s="12"/>
      <c r="Z75" s="12"/>
      <c r="AA75" s="12"/>
      <c r="AB75" s="12"/>
      <c r="AC75" s="12" t="s">
        <v>3</v>
      </c>
      <c r="AD75" s="12"/>
      <c r="AE75" s="12"/>
      <c r="AF75" s="12"/>
      <c r="AG75" s="12"/>
      <c r="AH75" s="50" t="s">
        <v>119</v>
      </c>
      <c r="AI75" s="51"/>
      <c r="AJ75" s="52"/>
      <c r="AK75" s="12" t="s">
        <v>5</v>
      </c>
      <c r="AL75" s="12"/>
      <c r="AM75" s="12"/>
      <c r="AN75" s="12"/>
      <c r="AO75" s="12"/>
      <c r="AP75" s="12" t="s">
        <v>4</v>
      </c>
      <c r="AQ75" s="12"/>
      <c r="AR75" s="12"/>
      <c r="AS75" s="12"/>
      <c r="AT75" s="12"/>
      <c r="AU75" s="12" t="s">
        <v>3</v>
      </c>
      <c r="AV75" s="12"/>
      <c r="AW75" s="12"/>
      <c r="AX75" s="12"/>
      <c r="AY75" s="12"/>
      <c r="AZ75" s="50" t="s">
        <v>119</v>
      </c>
      <c r="BA75" s="51"/>
      <c r="BB75" s="52"/>
      <c r="BC75" s="12" t="s">
        <v>96</v>
      </c>
      <c r="BD75" s="12"/>
      <c r="BE75" s="12"/>
      <c r="BF75" s="12"/>
      <c r="BG75" s="12"/>
      <c r="BH75" s="12" t="s">
        <v>4</v>
      </c>
      <c r="BI75" s="12"/>
      <c r="BJ75" s="12"/>
      <c r="BK75" s="12"/>
      <c r="BL75" s="12"/>
      <c r="BM75" s="12" t="s">
        <v>3</v>
      </c>
      <c r="BN75" s="12"/>
      <c r="BO75" s="12"/>
      <c r="BP75" s="12"/>
      <c r="BQ75" s="12"/>
      <c r="BR75" s="50" t="s">
        <v>119</v>
      </c>
      <c r="BS75" s="51"/>
      <c r="BT75" s="52"/>
      <c r="BU75" s="12" t="s">
        <v>97</v>
      </c>
      <c r="BV75" s="12"/>
      <c r="BW75" s="12"/>
      <c r="BX75" s="12"/>
      <c r="BY75" s="12"/>
    </row>
    <row r="76" spans="1:79" ht="15" customHeight="1" x14ac:dyDescent="0.2">
      <c r="A76" s="46">
        <v>1</v>
      </c>
      <c r="B76" s="47"/>
      <c r="C76" s="47"/>
      <c r="D76" s="47"/>
      <c r="E76" s="48"/>
      <c r="F76" s="46">
        <v>2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12">
        <v>3</v>
      </c>
      <c r="Y76" s="12"/>
      <c r="Z76" s="12"/>
      <c r="AA76" s="12"/>
      <c r="AB76" s="12"/>
      <c r="AC76" s="12">
        <v>4</v>
      </c>
      <c r="AD76" s="12"/>
      <c r="AE76" s="12"/>
      <c r="AF76" s="12"/>
      <c r="AG76" s="12"/>
      <c r="AH76" s="46">
        <v>5</v>
      </c>
      <c r="AI76" s="47"/>
      <c r="AJ76" s="48"/>
      <c r="AK76" s="12">
        <v>6</v>
      </c>
      <c r="AL76" s="12"/>
      <c r="AM76" s="12"/>
      <c r="AN76" s="12"/>
      <c r="AO76" s="12"/>
      <c r="AP76" s="12">
        <v>7</v>
      </c>
      <c r="AQ76" s="12"/>
      <c r="AR76" s="12"/>
      <c r="AS76" s="12"/>
      <c r="AT76" s="12"/>
      <c r="AU76" s="12">
        <v>8</v>
      </c>
      <c r="AV76" s="12"/>
      <c r="AW76" s="12"/>
      <c r="AX76" s="12"/>
      <c r="AY76" s="12"/>
      <c r="AZ76" s="46">
        <v>9</v>
      </c>
      <c r="BA76" s="47"/>
      <c r="BB76" s="48"/>
      <c r="BC76" s="12">
        <v>10</v>
      </c>
      <c r="BD76" s="12"/>
      <c r="BE76" s="12"/>
      <c r="BF76" s="12"/>
      <c r="BG76" s="12"/>
      <c r="BH76" s="12">
        <v>11</v>
      </c>
      <c r="BI76" s="12"/>
      <c r="BJ76" s="12"/>
      <c r="BK76" s="12"/>
      <c r="BL76" s="12"/>
      <c r="BM76" s="12">
        <v>12</v>
      </c>
      <c r="BN76" s="12"/>
      <c r="BO76" s="12"/>
      <c r="BP76" s="12"/>
      <c r="BQ76" s="12"/>
      <c r="BR76" s="46">
        <v>13</v>
      </c>
      <c r="BS76" s="47"/>
      <c r="BT76" s="48"/>
      <c r="BU76" s="12">
        <v>14</v>
      </c>
      <c r="BV76" s="12"/>
      <c r="BW76" s="12"/>
      <c r="BX76" s="12"/>
      <c r="BY76" s="12"/>
    </row>
    <row r="77" spans="1:79" s="1" customFormat="1" ht="13.5" hidden="1" customHeight="1" x14ac:dyDescent="0.2">
      <c r="A77" s="59" t="s">
        <v>64</v>
      </c>
      <c r="B77" s="60"/>
      <c r="C77" s="60"/>
      <c r="D77" s="60"/>
      <c r="E77" s="61"/>
      <c r="F77" s="59" t="s">
        <v>57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20" t="s">
        <v>65</v>
      </c>
      <c r="Y77" s="20"/>
      <c r="Z77" s="20"/>
      <c r="AA77" s="20"/>
      <c r="AB77" s="20"/>
      <c r="AC77" s="20" t="s">
        <v>66</v>
      </c>
      <c r="AD77" s="20"/>
      <c r="AE77" s="20"/>
      <c r="AF77" s="20"/>
      <c r="AG77" s="20"/>
      <c r="AH77" s="59" t="s">
        <v>91</v>
      </c>
      <c r="AI77" s="60"/>
      <c r="AJ77" s="61"/>
      <c r="AK77" s="72" t="s">
        <v>99</v>
      </c>
      <c r="AL77" s="72"/>
      <c r="AM77" s="72"/>
      <c r="AN77" s="72"/>
      <c r="AO77" s="72"/>
      <c r="AP77" s="20" t="s">
        <v>67</v>
      </c>
      <c r="AQ77" s="20"/>
      <c r="AR77" s="20"/>
      <c r="AS77" s="20"/>
      <c r="AT77" s="20"/>
      <c r="AU77" s="20" t="s">
        <v>68</v>
      </c>
      <c r="AV77" s="20"/>
      <c r="AW77" s="20"/>
      <c r="AX77" s="20"/>
      <c r="AY77" s="20"/>
      <c r="AZ77" s="59" t="s">
        <v>92</v>
      </c>
      <c r="BA77" s="60"/>
      <c r="BB77" s="61"/>
      <c r="BC77" s="72" t="s">
        <v>99</v>
      </c>
      <c r="BD77" s="72"/>
      <c r="BE77" s="72"/>
      <c r="BF77" s="72"/>
      <c r="BG77" s="72"/>
      <c r="BH77" s="20" t="s">
        <v>58</v>
      </c>
      <c r="BI77" s="20"/>
      <c r="BJ77" s="20"/>
      <c r="BK77" s="20"/>
      <c r="BL77" s="20"/>
      <c r="BM77" s="20" t="s">
        <v>59</v>
      </c>
      <c r="BN77" s="20"/>
      <c r="BO77" s="20"/>
      <c r="BP77" s="20"/>
      <c r="BQ77" s="20"/>
      <c r="BR77" s="59" t="s">
        <v>93</v>
      </c>
      <c r="BS77" s="60"/>
      <c r="BT77" s="61"/>
      <c r="BU77" s="72" t="s">
        <v>99</v>
      </c>
      <c r="BV77" s="72"/>
      <c r="BW77" s="72"/>
      <c r="BX77" s="72"/>
      <c r="BY77" s="72"/>
      <c r="CA77" t="s">
        <v>27</v>
      </c>
    </row>
    <row r="78" spans="1:79" s="5" customFormat="1" ht="12.75" customHeight="1" x14ac:dyDescent="0.2">
      <c r="A78" s="27"/>
      <c r="B78" s="28"/>
      <c r="C78" s="28"/>
      <c r="D78" s="28"/>
      <c r="E78" s="83"/>
      <c r="F78" s="27" t="s">
        <v>151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83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73"/>
      <c r="AI78" s="74"/>
      <c r="AJ78" s="75"/>
      <c r="AK78" s="18">
        <f>IF(ISNUMBER(X78),X78,0)+IF(ISNUMBER(AC78),AC78,0)</f>
        <v>0</v>
      </c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73"/>
      <c r="BA78" s="74"/>
      <c r="BB78" s="75"/>
      <c r="BC78" s="18">
        <f>IF(ISNUMBER(AP78),AP78,0)+IF(ISNUMBER(AU78),AU78,0)</f>
        <v>0</v>
      </c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73"/>
      <c r="BS78" s="74"/>
      <c r="BT78" s="75"/>
      <c r="BU78" s="18">
        <f>IF(ISNUMBER(BH78),BH78,0)+IF(ISNUMBER(BM78),BM78,0)</f>
        <v>0</v>
      </c>
      <c r="BV78" s="18"/>
      <c r="BW78" s="18"/>
      <c r="BX78" s="18"/>
      <c r="BY78" s="18"/>
      <c r="CA78" s="5" t="s">
        <v>28</v>
      </c>
    </row>
    <row r="80" spans="1:79" ht="14.25" customHeight="1" x14ac:dyDescent="0.2">
      <c r="A80" s="41" t="s">
        <v>235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79" ht="15" customHeight="1" x14ac:dyDescent="0.2">
      <c r="A81" s="34" t="s">
        <v>207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3" spans="1:79" ht="23.1" customHeight="1" x14ac:dyDescent="0.2">
      <c r="A83" s="76" t="s">
        <v>121</v>
      </c>
      <c r="B83" s="77"/>
      <c r="C83" s="77"/>
      <c r="D83" s="78"/>
      <c r="E83" s="53" t="s">
        <v>19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46" t="s">
        <v>229</v>
      </c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8"/>
      <c r="AP83" s="46" t="s">
        <v>234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8"/>
    </row>
    <row r="84" spans="1:79" ht="48.75" customHeight="1" x14ac:dyDescent="0.2">
      <c r="A84" s="79"/>
      <c r="B84" s="80"/>
      <c r="C84" s="80"/>
      <c r="D84" s="81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46" t="s">
        <v>4</v>
      </c>
      <c r="Y84" s="47"/>
      <c r="Z84" s="47"/>
      <c r="AA84" s="47"/>
      <c r="AB84" s="48"/>
      <c r="AC84" s="46" t="s">
        <v>3</v>
      </c>
      <c r="AD84" s="47"/>
      <c r="AE84" s="47"/>
      <c r="AF84" s="47"/>
      <c r="AG84" s="48"/>
      <c r="AH84" s="50" t="s">
        <v>119</v>
      </c>
      <c r="AI84" s="51"/>
      <c r="AJ84" s="52"/>
      <c r="AK84" s="46" t="s">
        <v>5</v>
      </c>
      <c r="AL84" s="47"/>
      <c r="AM84" s="47"/>
      <c r="AN84" s="47"/>
      <c r="AO84" s="48"/>
      <c r="AP84" s="46" t="s">
        <v>4</v>
      </c>
      <c r="AQ84" s="47"/>
      <c r="AR84" s="47"/>
      <c r="AS84" s="47"/>
      <c r="AT84" s="48"/>
      <c r="AU84" s="46" t="s">
        <v>3</v>
      </c>
      <c r="AV84" s="47"/>
      <c r="AW84" s="47"/>
      <c r="AX84" s="47"/>
      <c r="AY84" s="48"/>
      <c r="AZ84" s="50" t="s">
        <v>119</v>
      </c>
      <c r="BA84" s="51"/>
      <c r="BB84" s="52"/>
      <c r="BC84" s="46" t="s">
        <v>96</v>
      </c>
      <c r="BD84" s="47"/>
      <c r="BE84" s="47"/>
      <c r="BF84" s="47"/>
      <c r="BG84" s="48"/>
    </row>
    <row r="85" spans="1:79" ht="12.75" customHeight="1" x14ac:dyDescent="0.2">
      <c r="A85" s="46">
        <v>1</v>
      </c>
      <c r="B85" s="47"/>
      <c r="C85" s="47"/>
      <c r="D85" s="48"/>
      <c r="E85" s="46">
        <v>2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6">
        <v>3</v>
      </c>
      <c r="Y85" s="47"/>
      <c r="Z85" s="47"/>
      <c r="AA85" s="47"/>
      <c r="AB85" s="48"/>
      <c r="AC85" s="46">
        <v>4</v>
      </c>
      <c r="AD85" s="47"/>
      <c r="AE85" s="47"/>
      <c r="AF85" s="47"/>
      <c r="AG85" s="48"/>
      <c r="AH85" s="46">
        <v>5</v>
      </c>
      <c r="AI85" s="47"/>
      <c r="AJ85" s="48"/>
      <c r="AK85" s="46">
        <v>6</v>
      </c>
      <c r="AL85" s="47"/>
      <c r="AM85" s="47"/>
      <c r="AN85" s="47"/>
      <c r="AO85" s="48"/>
      <c r="AP85" s="46">
        <v>7</v>
      </c>
      <c r="AQ85" s="47"/>
      <c r="AR85" s="47"/>
      <c r="AS85" s="47"/>
      <c r="AT85" s="48"/>
      <c r="AU85" s="46">
        <v>8</v>
      </c>
      <c r="AV85" s="47"/>
      <c r="AW85" s="47"/>
      <c r="AX85" s="47"/>
      <c r="AY85" s="48"/>
      <c r="AZ85" s="46">
        <v>9</v>
      </c>
      <c r="BA85" s="47"/>
      <c r="BB85" s="48"/>
      <c r="BC85" s="46">
        <v>10</v>
      </c>
      <c r="BD85" s="47"/>
      <c r="BE85" s="47"/>
      <c r="BF85" s="47"/>
      <c r="BG85" s="48"/>
    </row>
    <row r="86" spans="1:79" s="1" customFormat="1" ht="12.75" hidden="1" customHeight="1" x14ac:dyDescent="0.2">
      <c r="A86" s="59" t="s">
        <v>64</v>
      </c>
      <c r="B86" s="60"/>
      <c r="C86" s="60"/>
      <c r="D86" s="61"/>
      <c r="E86" s="59" t="s">
        <v>57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59" t="s">
        <v>60</v>
      </c>
      <c r="Y86" s="60"/>
      <c r="Z86" s="60"/>
      <c r="AA86" s="60"/>
      <c r="AB86" s="61"/>
      <c r="AC86" s="59" t="s">
        <v>61</v>
      </c>
      <c r="AD86" s="60"/>
      <c r="AE86" s="60"/>
      <c r="AF86" s="60"/>
      <c r="AG86" s="61"/>
      <c r="AH86" s="59" t="s">
        <v>94</v>
      </c>
      <c r="AI86" s="60"/>
      <c r="AJ86" s="61"/>
      <c r="AK86" s="84" t="s">
        <v>99</v>
      </c>
      <c r="AL86" s="85"/>
      <c r="AM86" s="85"/>
      <c r="AN86" s="85"/>
      <c r="AO86" s="86"/>
      <c r="AP86" s="59" t="s">
        <v>62</v>
      </c>
      <c r="AQ86" s="60"/>
      <c r="AR86" s="60"/>
      <c r="AS86" s="60"/>
      <c r="AT86" s="61"/>
      <c r="AU86" s="59" t="s">
        <v>63</v>
      </c>
      <c r="AV86" s="60"/>
      <c r="AW86" s="60"/>
      <c r="AX86" s="60"/>
      <c r="AY86" s="61"/>
      <c r="AZ86" s="59" t="s">
        <v>95</v>
      </c>
      <c r="BA86" s="60"/>
      <c r="BB86" s="61"/>
      <c r="BC86" s="84" t="s">
        <v>99</v>
      </c>
      <c r="BD86" s="85"/>
      <c r="BE86" s="85"/>
      <c r="BF86" s="85"/>
      <c r="BG86" s="86"/>
      <c r="CA86" t="s">
        <v>29</v>
      </c>
    </row>
    <row r="87" spans="1:79" s="7" customFormat="1" ht="12.75" customHeight="1" x14ac:dyDescent="0.2">
      <c r="A87" s="21">
        <v>2111</v>
      </c>
      <c r="B87" s="22"/>
      <c r="C87" s="22"/>
      <c r="D87" s="63"/>
      <c r="E87" s="64" t="s">
        <v>167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66">
        <v>69587.3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8"/>
      <c r="AK87" s="66">
        <f t="shared" ref="AK87:AK101" si="6">IF(ISNUMBER(X87),X87,0)+IF(ISNUMBER(AC87),AC87,0)</f>
        <v>69587.3</v>
      </c>
      <c r="AL87" s="67"/>
      <c r="AM87" s="67"/>
      <c r="AN87" s="67"/>
      <c r="AO87" s="68"/>
      <c r="AP87" s="66">
        <v>74945.899999999994</v>
      </c>
      <c r="AQ87" s="67"/>
      <c r="AR87" s="67"/>
      <c r="AS87" s="67"/>
      <c r="AT87" s="68"/>
      <c r="AU87" s="66">
        <v>0</v>
      </c>
      <c r="AV87" s="67"/>
      <c r="AW87" s="67"/>
      <c r="AX87" s="67"/>
      <c r="AY87" s="68"/>
      <c r="AZ87" s="66">
        <v>0</v>
      </c>
      <c r="BA87" s="67"/>
      <c r="BB87" s="68"/>
      <c r="BC87" s="66">
        <f t="shared" ref="BC87:BC101" si="7">IF(ISNUMBER(AP87),AP87,0)+IF(ISNUMBER(AU87),AU87,0)</f>
        <v>74945.899999999994</v>
      </c>
      <c r="BD87" s="67"/>
      <c r="BE87" s="67"/>
      <c r="BF87" s="67"/>
      <c r="BG87" s="68"/>
      <c r="CA87" s="7" t="s">
        <v>30</v>
      </c>
    </row>
    <row r="88" spans="1:79" s="7" customFormat="1" ht="12.75" customHeight="1" x14ac:dyDescent="0.2">
      <c r="A88" s="21">
        <v>2120</v>
      </c>
      <c r="B88" s="22"/>
      <c r="C88" s="22"/>
      <c r="D88" s="63"/>
      <c r="E88" s="64" t="s">
        <v>168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5"/>
      <c r="X88" s="66">
        <v>15309.2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8"/>
      <c r="AK88" s="66">
        <f t="shared" si="6"/>
        <v>15309.2</v>
      </c>
      <c r="AL88" s="67"/>
      <c r="AM88" s="67"/>
      <c r="AN88" s="67"/>
      <c r="AO88" s="68"/>
      <c r="AP88" s="66">
        <v>16487.2</v>
      </c>
      <c r="AQ88" s="67"/>
      <c r="AR88" s="67"/>
      <c r="AS88" s="67"/>
      <c r="AT88" s="68"/>
      <c r="AU88" s="66">
        <v>0</v>
      </c>
      <c r="AV88" s="67"/>
      <c r="AW88" s="67"/>
      <c r="AX88" s="67"/>
      <c r="AY88" s="68"/>
      <c r="AZ88" s="66">
        <v>0</v>
      </c>
      <c r="BA88" s="67"/>
      <c r="BB88" s="68"/>
      <c r="BC88" s="66">
        <f t="shared" si="7"/>
        <v>16487.2</v>
      </c>
      <c r="BD88" s="67"/>
      <c r="BE88" s="67"/>
      <c r="BF88" s="67"/>
      <c r="BG88" s="68"/>
    </row>
    <row r="89" spans="1:79" s="7" customFormat="1" ht="12.75" customHeight="1" x14ac:dyDescent="0.2">
      <c r="A89" s="21">
        <v>2210</v>
      </c>
      <c r="B89" s="22"/>
      <c r="C89" s="22"/>
      <c r="D89" s="63"/>
      <c r="E89" s="64" t="s">
        <v>169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66">
        <v>961.2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8"/>
      <c r="AK89" s="66">
        <f t="shared" si="6"/>
        <v>961.2</v>
      </c>
      <c r="AL89" s="67"/>
      <c r="AM89" s="67"/>
      <c r="AN89" s="67"/>
      <c r="AO89" s="68"/>
      <c r="AP89" s="66">
        <v>1034.9000000000001</v>
      </c>
      <c r="AQ89" s="67"/>
      <c r="AR89" s="67"/>
      <c r="AS89" s="67"/>
      <c r="AT89" s="68"/>
      <c r="AU89" s="66">
        <v>0</v>
      </c>
      <c r="AV89" s="67"/>
      <c r="AW89" s="67"/>
      <c r="AX89" s="67"/>
      <c r="AY89" s="68"/>
      <c r="AZ89" s="66">
        <v>0</v>
      </c>
      <c r="BA89" s="67"/>
      <c r="BB89" s="68"/>
      <c r="BC89" s="66">
        <f t="shared" si="7"/>
        <v>1034.9000000000001</v>
      </c>
      <c r="BD89" s="67"/>
      <c r="BE89" s="67"/>
      <c r="BF89" s="67"/>
      <c r="BG89" s="68"/>
    </row>
    <row r="90" spans="1:79" s="7" customFormat="1" ht="12.75" customHeight="1" x14ac:dyDescent="0.2">
      <c r="A90" s="21">
        <v>2240</v>
      </c>
      <c r="B90" s="22"/>
      <c r="C90" s="22"/>
      <c r="D90" s="63"/>
      <c r="E90" s="64" t="s">
        <v>170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66">
        <v>6903.4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8"/>
      <c r="AK90" s="66">
        <f t="shared" si="6"/>
        <v>6903.4</v>
      </c>
      <c r="AL90" s="67"/>
      <c r="AM90" s="67"/>
      <c r="AN90" s="67"/>
      <c r="AO90" s="68"/>
      <c r="AP90" s="66">
        <v>7433.95</v>
      </c>
      <c r="AQ90" s="67"/>
      <c r="AR90" s="67"/>
      <c r="AS90" s="67"/>
      <c r="AT90" s="68"/>
      <c r="AU90" s="66">
        <v>0</v>
      </c>
      <c r="AV90" s="67"/>
      <c r="AW90" s="67"/>
      <c r="AX90" s="67"/>
      <c r="AY90" s="68"/>
      <c r="AZ90" s="66">
        <v>0</v>
      </c>
      <c r="BA90" s="67"/>
      <c r="BB90" s="68"/>
      <c r="BC90" s="66">
        <f t="shared" si="7"/>
        <v>7433.95</v>
      </c>
      <c r="BD90" s="67"/>
      <c r="BE90" s="67"/>
      <c r="BF90" s="67"/>
      <c r="BG90" s="68"/>
    </row>
    <row r="91" spans="1:79" s="7" customFormat="1" ht="12.75" customHeight="1" x14ac:dyDescent="0.2">
      <c r="A91" s="21">
        <v>2250</v>
      </c>
      <c r="B91" s="22"/>
      <c r="C91" s="22"/>
      <c r="D91" s="63"/>
      <c r="E91" s="64" t="s">
        <v>171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66">
        <v>54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8"/>
      <c r="AK91" s="66">
        <f t="shared" si="6"/>
        <v>54</v>
      </c>
      <c r="AL91" s="67"/>
      <c r="AM91" s="67"/>
      <c r="AN91" s="67"/>
      <c r="AO91" s="68"/>
      <c r="AP91" s="66">
        <v>58.15</v>
      </c>
      <c r="AQ91" s="67"/>
      <c r="AR91" s="67"/>
      <c r="AS91" s="67"/>
      <c r="AT91" s="68"/>
      <c r="AU91" s="66">
        <v>0</v>
      </c>
      <c r="AV91" s="67"/>
      <c r="AW91" s="67"/>
      <c r="AX91" s="67"/>
      <c r="AY91" s="68"/>
      <c r="AZ91" s="66">
        <v>0</v>
      </c>
      <c r="BA91" s="67"/>
      <c r="BB91" s="68"/>
      <c r="BC91" s="66">
        <f t="shared" si="7"/>
        <v>58.15</v>
      </c>
      <c r="BD91" s="67"/>
      <c r="BE91" s="67"/>
      <c r="BF91" s="67"/>
      <c r="BG91" s="68"/>
    </row>
    <row r="92" spans="1:79" s="7" customFormat="1" ht="12.75" customHeight="1" x14ac:dyDescent="0.2">
      <c r="A92" s="21">
        <v>2271</v>
      </c>
      <c r="B92" s="22"/>
      <c r="C92" s="22"/>
      <c r="D92" s="63"/>
      <c r="E92" s="64" t="s">
        <v>172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66">
        <v>1782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8"/>
      <c r="AK92" s="66">
        <f t="shared" si="6"/>
        <v>1782</v>
      </c>
      <c r="AL92" s="67"/>
      <c r="AM92" s="67"/>
      <c r="AN92" s="67"/>
      <c r="AO92" s="68"/>
      <c r="AP92" s="66">
        <v>1919.2</v>
      </c>
      <c r="AQ92" s="67"/>
      <c r="AR92" s="67"/>
      <c r="AS92" s="67"/>
      <c r="AT92" s="68"/>
      <c r="AU92" s="66">
        <v>0</v>
      </c>
      <c r="AV92" s="67"/>
      <c r="AW92" s="67"/>
      <c r="AX92" s="67"/>
      <c r="AY92" s="68"/>
      <c r="AZ92" s="66">
        <v>0</v>
      </c>
      <c r="BA92" s="67"/>
      <c r="BB92" s="68"/>
      <c r="BC92" s="66">
        <f t="shared" si="7"/>
        <v>1919.2</v>
      </c>
      <c r="BD92" s="67"/>
      <c r="BE92" s="67"/>
      <c r="BF92" s="67"/>
      <c r="BG92" s="68"/>
    </row>
    <row r="93" spans="1:79" s="7" customFormat="1" ht="12.75" customHeight="1" x14ac:dyDescent="0.2">
      <c r="A93" s="21">
        <v>2272</v>
      </c>
      <c r="B93" s="22"/>
      <c r="C93" s="22"/>
      <c r="D93" s="63"/>
      <c r="E93" s="64" t="s">
        <v>173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66">
        <v>38.35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8"/>
      <c r="AK93" s="66">
        <f t="shared" si="6"/>
        <v>38.35</v>
      </c>
      <c r="AL93" s="67"/>
      <c r="AM93" s="67"/>
      <c r="AN93" s="67"/>
      <c r="AO93" s="68"/>
      <c r="AP93" s="66">
        <v>43.3</v>
      </c>
      <c r="AQ93" s="67"/>
      <c r="AR93" s="67"/>
      <c r="AS93" s="67"/>
      <c r="AT93" s="68"/>
      <c r="AU93" s="66">
        <v>0</v>
      </c>
      <c r="AV93" s="67"/>
      <c r="AW93" s="67"/>
      <c r="AX93" s="67"/>
      <c r="AY93" s="68"/>
      <c r="AZ93" s="66">
        <v>0</v>
      </c>
      <c r="BA93" s="67"/>
      <c r="BB93" s="68"/>
      <c r="BC93" s="66">
        <f t="shared" si="7"/>
        <v>43.3</v>
      </c>
      <c r="BD93" s="67"/>
      <c r="BE93" s="67"/>
      <c r="BF93" s="67"/>
      <c r="BG93" s="68"/>
    </row>
    <row r="94" spans="1:79" s="7" customFormat="1" ht="12.75" customHeight="1" x14ac:dyDescent="0.2">
      <c r="A94" s="21">
        <v>2273</v>
      </c>
      <c r="B94" s="22"/>
      <c r="C94" s="22"/>
      <c r="D94" s="63"/>
      <c r="E94" s="64" t="s">
        <v>174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66">
        <v>727.2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8"/>
      <c r="AK94" s="66">
        <f t="shared" si="6"/>
        <v>727.2</v>
      </c>
      <c r="AL94" s="67"/>
      <c r="AM94" s="67"/>
      <c r="AN94" s="67"/>
      <c r="AO94" s="68"/>
      <c r="AP94" s="66">
        <v>783.2</v>
      </c>
      <c r="AQ94" s="67"/>
      <c r="AR94" s="67"/>
      <c r="AS94" s="67"/>
      <c r="AT94" s="68"/>
      <c r="AU94" s="66">
        <v>0</v>
      </c>
      <c r="AV94" s="67"/>
      <c r="AW94" s="67"/>
      <c r="AX94" s="67"/>
      <c r="AY94" s="68"/>
      <c r="AZ94" s="66">
        <v>0</v>
      </c>
      <c r="BA94" s="67"/>
      <c r="BB94" s="68"/>
      <c r="BC94" s="66">
        <f t="shared" si="7"/>
        <v>783.2</v>
      </c>
      <c r="BD94" s="67"/>
      <c r="BE94" s="67"/>
      <c r="BF94" s="67"/>
      <c r="BG94" s="68"/>
    </row>
    <row r="95" spans="1:79" s="7" customFormat="1" ht="12.75" customHeight="1" x14ac:dyDescent="0.2">
      <c r="A95" s="21">
        <v>2274</v>
      </c>
      <c r="B95" s="22"/>
      <c r="C95" s="22"/>
      <c r="D95" s="63"/>
      <c r="E95" s="64" t="s">
        <v>175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5"/>
      <c r="X95" s="66">
        <v>3.6720000000000002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8"/>
      <c r="AK95" s="66">
        <f t="shared" si="6"/>
        <v>3.6720000000000002</v>
      </c>
      <c r="AL95" s="67"/>
      <c r="AM95" s="67"/>
      <c r="AN95" s="67"/>
      <c r="AO95" s="68"/>
      <c r="AP95" s="66">
        <v>3.8</v>
      </c>
      <c r="AQ95" s="67"/>
      <c r="AR95" s="67"/>
      <c r="AS95" s="67"/>
      <c r="AT95" s="68"/>
      <c r="AU95" s="66">
        <v>0</v>
      </c>
      <c r="AV95" s="67"/>
      <c r="AW95" s="67"/>
      <c r="AX95" s="67"/>
      <c r="AY95" s="68"/>
      <c r="AZ95" s="66">
        <v>0</v>
      </c>
      <c r="BA95" s="67"/>
      <c r="BB95" s="68"/>
      <c r="BC95" s="66">
        <f t="shared" si="7"/>
        <v>3.8</v>
      </c>
      <c r="BD95" s="67"/>
      <c r="BE95" s="67"/>
      <c r="BF95" s="67"/>
      <c r="BG95" s="68"/>
    </row>
    <row r="96" spans="1:79" s="7" customFormat="1" ht="12.75" customHeight="1" x14ac:dyDescent="0.2">
      <c r="A96" s="21">
        <v>2275</v>
      </c>
      <c r="B96" s="22"/>
      <c r="C96" s="22"/>
      <c r="D96" s="63"/>
      <c r="E96" s="64" t="s">
        <v>176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66">
        <v>55.9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8"/>
      <c r="AK96" s="66">
        <f t="shared" si="6"/>
        <v>55.9</v>
      </c>
      <c r="AL96" s="67"/>
      <c r="AM96" s="67"/>
      <c r="AN96" s="67"/>
      <c r="AO96" s="68"/>
      <c r="AP96" s="66">
        <v>60.2</v>
      </c>
      <c r="AQ96" s="67"/>
      <c r="AR96" s="67"/>
      <c r="AS96" s="67"/>
      <c r="AT96" s="68"/>
      <c r="AU96" s="66">
        <v>0</v>
      </c>
      <c r="AV96" s="67"/>
      <c r="AW96" s="67"/>
      <c r="AX96" s="67"/>
      <c r="AY96" s="68"/>
      <c r="AZ96" s="66">
        <v>0</v>
      </c>
      <c r="BA96" s="67"/>
      <c r="BB96" s="68"/>
      <c r="BC96" s="66">
        <f t="shared" si="7"/>
        <v>60.2</v>
      </c>
      <c r="BD96" s="67"/>
      <c r="BE96" s="67"/>
      <c r="BF96" s="67"/>
      <c r="BG96" s="68"/>
    </row>
    <row r="97" spans="1:79" s="7" customFormat="1" ht="25.5" customHeight="1" x14ac:dyDescent="0.2">
      <c r="A97" s="21">
        <v>2282</v>
      </c>
      <c r="B97" s="22"/>
      <c r="C97" s="22"/>
      <c r="D97" s="63"/>
      <c r="E97" s="64" t="s">
        <v>177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5"/>
      <c r="X97" s="66">
        <v>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8"/>
      <c r="AK97" s="66">
        <f t="shared" si="6"/>
        <v>0</v>
      </c>
      <c r="AL97" s="67"/>
      <c r="AM97" s="67"/>
      <c r="AN97" s="67"/>
      <c r="AO97" s="68"/>
      <c r="AP97" s="66">
        <v>0</v>
      </c>
      <c r="AQ97" s="67"/>
      <c r="AR97" s="67"/>
      <c r="AS97" s="67"/>
      <c r="AT97" s="68"/>
      <c r="AU97" s="66">
        <v>0</v>
      </c>
      <c r="AV97" s="67"/>
      <c r="AW97" s="67"/>
      <c r="AX97" s="67"/>
      <c r="AY97" s="68"/>
      <c r="AZ97" s="66">
        <v>0</v>
      </c>
      <c r="BA97" s="67"/>
      <c r="BB97" s="68"/>
      <c r="BC97" s="66">
        <f t="shared" si="7"/>
        <v>0</v>
      </c>
      <c r="BD97" s="67"/>
      <c r="BE97" s="67"/>
      <c r="BF97" s="67"/>
      <c r="BG97" s="68"/>
    </row>
    <row r="98" spans="1:79" s="7" customFormat="1" ht="12.75" customHeight="1" x14ac:dyDescent="0.2">
      <c r="A98" s="21">
        <v>2800</v>
      </c>
      <c r="B98" s="22"/>
      <c r="C98" s="22"/>
      <c r="D98" s="63"/>
      <c r="E98" s="64" t="s">
        <v>178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66">
        <v>1080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8"/>
      <c r="AK98" s="66">
        <f t="shared" si="6"/>
        <v>1080</v>
      </c>
      <c r="AL98" s="67"/>
      <c r="AM98" s="67"/>
      <c r="AN98" s="67"/>
      <c r="AO98" s="68"/>
      <c r="AP98" s="66">
        <v>1163.0999999999999</v>
      </c>
      <c r="AQ98" s="67"/>
      <c r="AR98" s="67"/>
      <c r="AS98" s="67"/>
      <c r="AT98" s="68"/>
      <c r="AU98" s="66">
        <v>0</v>
      </c>
      <c r="AV98" s="67"/>
      <c r="AW98" s="67"/>
      <c r="AX98" s="67"/>
      <c r="AY98" s="68"/>
      <c r="AZ98" s="66">
        <v>0</v>
      </c>
      <c r="BA98" s="67"/>
      <c r="BB98" s="68"/>
      <c r="BC98" s="66">
        <f t="shared" si="7"/>
        <v>1163.0999999999999</v>
      </c>
      <c r="BD98" s="67"/>
      <c r="BE98" s="67"/>
      <c r="BF98" s="67"/>
      <c r="BG98" s="68"/>
    </row>
    <row r="99" spans="1:79" s="7" customFormat="1" ht="25.5" customHeight="1" x14ac:dyDescent="0.2">
      <c r="A99" s="21">
        <v>3110</v>
      </c>
      <c r="B99" s="22"/>
      <c r="C99" s="22"/>
      <c r="D99" s="63"/>
      <c r="E99" s="64" t="s">
        <v>179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5"/>
      <c r="X99" s="66">
        <v>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8"/>
      <c r="AK99" s="66">
        <f t="shared" si="6"/>
        <v>0</v>
      </c>
      <c r="AL99" s="67"/>
      <c r="AM99" s="67"/>
      <c r="AN99" s="67"/>
      <c r="AO99" s="68"/>
      <c r="AP99" s="66">
        <v>0</v>
      </c>
      <c r="AQ99" s="67"/>
      <c r="AR99" s="67"/>
      <c r="AS99" s="67"/>
      <c r="AT99" s="68"/>
      <c r="AU99" s="66">
        <v>0</v>
      </c>
      <c r="AV99" s="67"/>
      <c r="AW99" s="67"/>
      <c r="AX99" s="67"/>
      <c r="AY99" s="68"/>
      <c r="AZ99" s="66">
        <v>0</v>
      </c>
      <c r="BA99" s="67"/>
      <c r="BB99" s="68"/>
      <c r="BC99" s="66">
        <f t="shared" si="7"/>
        <v>0</v>
      </c>
      <c r="BD99" s="67"/>
      <c r="BE99" s="67"/>
      <c r="BF99" s="67"/>
      <c r="BG99" s="68"/>
    </row>
    <row r="100" spans="1:79" s="7" customFormat="1" ht="12.75" customHeight="1" x14ac:dyDescent="0.2">
      <c r="A100" s="21">
        <v>3132</v>
      </c>
      <c r="B100" s="22"/>
      <c r="C100" s="22"/>
      <c r="D100" s="63"/>
      <c r="E100" s="64" t="s">
        <v>180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66">
        <v>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8"/>
      <c r="AK100" s="66">
        <f t="shared" si="6"/>
        <v>0</v>
      </c>
      <c r="AL100" s="67"/>
      <c r="AM100" s="67"/>
      <c r="AN100" s="67"/>
      <c r="AO100" s="68"/>
      <c r="AP100" s="66">
        <v>0</v>
      </c>
      <c r="AQ100" s="67"/>
      <c r="AR100" s="67"/>
      <c r="AS100" s="67"/>
      <c r="AT100" s="68"/>
      <c r="AU100" s="66">
        <v>0</v>
      </c>
      <c r="AV100" s="67"/>
      <c r="AW100" s="67"/>
      <c r="AX100" s="67"/>
      <c r="AY100" s="68"/>
      <c r="AZ100" s="66">
        <v>0</v>
      </c>
      <c r="BA100" s="67"/>
      <c r="BB100" s="68"/>
      <c r="BC100" s="66">
        <f t="shared" si="7"/>
        <v>0</v>
      </c>
      <c r="BD100" s="67"/>
      <c r="BE100" s="67"/>
      <c r="BF100" s="67"/>
      <c r="BG100" s="68"/>
    </row>
    <row r="101" spans="1:79" s="5" customFormat="1" ht="12.75" customHeight="1" x14ac:dyDescent="0.2">
      <c r="A101" s="27"/>
      <c r="B101" s="28"/>
      <c r="C101" s="28"/>
      <c r="D101" s="83"/>
      <c r="E101" s="90" t="s">
        <v>151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87">
        <f>X98+X96+X95+X94+X93+X92+X91+X90+X89+X88+X87</f>
        <v>96502.222000000009</v>
      </c>
      <c r="Y101" s="88"/>
      <c r="Z101" s="88"/>
      <c r="AA101" s="88"/>
      <c r="AB101" s="89"/>
      <c r="AC101" s="87">
        <v>0</v>
      </c>
      <c r="AD101" s="88"/>
      <c r="AE101" s="88"/>
      <c r="AF101" s="88"/>
      <c r="AG101" s="89"/>
      <c r="AH101" s="87">
        <v>0</v>
      </c>
      <c r="AI101" s="88"/>
      <c r="AJ101" s="89"/>
      <c r="AK101" s="87">
        <f t="shared" si="6"/>
        <v>96502.222000000009</v>
      </c>
      <c r="AL101" s="88"/>
      <c r="AM101" s="88"/>
      <c r="AN101" s="88"/>
      <c r="AO101" s="89"/>
      <c r="AP101" s="87">
        <f>AP98+AP96+AP95+AP94+AP93+AP92+AP91+AP90+AP89+AP88+AP87</f>
        <v>103932.9</v>
      </c>
      <c r="AQ101" s="88"/>
      <c r="AR101" s="88"/>
      <c r="AS101" s="88"/>
      <c r="AT101" s="89"/>
      <c r="AU101" s="87">
        <v>0</v>
      </c>
      <c r="AV101" s="88"/>
      <c r="AW101" s="88"/>
      <c r="AX101" s="88"/>
      <c r="AY101" s="89"/>
      <c r="AZ101" s="87">
        <v>0</v>
      </c>
      <c r="BA101" s="88"/>
      <c r="BB101" s="89"/>
      <c r="BC101" s="87">
        <f t="shared" si="7"/>
        <v>103932.9</v>
      </c>
      <c r="BD101" s="88"/>
      <c r="BE101" s="88"/>
      <c r="BF101" s="88"/>
      <c r="BG101" s="89"/>
    </row>
    <row r="103" spans="1:79" ht="14.25" customHeight="1" x14ac:dyDescent="0.2">
      <c r="A103" s="41" t="s">
        <v>236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9" ht="15" customHeight="1" x14ac:dyDescent="0.2">
      <c r="A104" s="34" t="s">
        <v>207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</row>
    <row r="106" spans="1:79" ht="23.1" customHeight="1" x14ac:dyDescent="0.2">
      <c r="A106" s="76" t="s">
        <v>122</v>
      </c>
      <c r="B106" s="77"/>
      <c r="C106" s="77"/>
      <c r="D106" s="77"/>
      <c r="E106" s="78"/>
      <c r="F106" s="53" t="s">
        <v>19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5"/>
      <c r="X106" s="46" t="s">
        <v>229</v>
      </c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8"/>
      <c r="AP106" s="46" t="s">
        <v>234</v>
      </c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8"/>
    </row>
    <row r="107" spans="1:79" ht="53.25" customHeight="1" x14ac:dyDescent="0.2">
      <c r="A107" s="79"/>
      <c r="B107" s="80"/>
      <c r="C107" s="80"/>
      <c r="D107" s="80"/>
      <c r="E107" s="81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46" t="s">
        <v>4</v>
      </c>
      <c r="Y107" s="47"/>
      <c r="Z107" s="47"/>
      <c r="AA107" s="47"/>
      <c r="AB107" s="48"/>
      <c r="AC107" s="46" t="s">
        <v>3</v>
      </c>
      <c r="AD107" s="47"/>
      <c r="AE107" s="47"/>
      <c r="AF107" s="47"/>
      <c r="AG107" s="48"/>
      <c r="AH107" s="50" t="s">
        <v>119</v>
      </c>
      <c r="AI107" s="51"/>
      <c r="AJ107" s="52"/>
      <c r="AK107" s="46" t="s">
        <v>5</v>
      </c>
      <c r="AL107" s="47"/>
      <c r="AM107" s="47"/>
      <c r="AN107" s="47"/>
      <c r="AO107" s="48"/>
      <c r="AP107" s="46" t="s">
        <v>4</v>
      </c>
      <c r="AQ107" s="47"/>
      <c r="AR107" s="47"/>
      <c r="AS107" s="47"/>
      <c r="AT107" s="48"/>
      <c r="AU107" s="46" t="s">
        <v>3</v>
      </c>
      <c r="AV107" s="47"/>
      <c r="AW107" s="47"/>
      <c r="AX107" s="47"/>
      <c r="AY107" s="48"/>
      <c r="AZ107" s="50" t="s">
        <v>119</v>
      </c>
      <c r="BA107" s="51"/>
      <c r="BB107" s="52"/>
      <c r="BC107" s="46" t="s">
        <v>96</v>
      </c>
      <c r="BD107" s="47"/>
      <c r="BE107" s="47"/>
      <c r="BF107" s="47"/>
      <c r="BG107" s="48"/>
    </row>
    <row r="108" spans="1:79" ht="15" customHeight="1" x14ac:dyDescent="0.2">
      <c r="A108" s="46">
        <v>1</v>
      </c>
      <c r="B108" s="47"/>
      <c r="C108" s="47"/>
      <c r="D108" s="47"/>
      <c r="E108" s="48"/>
      <c r="F108" s="46">
        <v>2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/>
      <c r="X108" s="46">
        <v>3</v>
      </c>
      <c r="Y108" s="47"/>
      <c r="Z108" s="47"/>
      <c r="AA108" s="47"/>
      <c r="AB108" s="48"/>
      <c r="AC108" s="46">
        <v>4</v>
      </c>
      <c r="AD108" s="47"/>
      <c r="AE108" s="47"/>
      <c r="AF108" s="47"/>
      <c r="AG108" s="48"/>
      <c r="AH108" s="46">
        <v>5</v>
      </c>
      <c r="AI108" s="47"/>
      <c r="AJ108" s="48"/>
      <c r="AK108" s="46">
        <v>6</v>
      </c>
      <c r="AL108" s="47"/>
      <c r="AM108" s="47"/>
      <c r="AN108" s="47"/>
      <c r="AO108" s="48"/>
      <c r="AP108" s="46">
        <v>7</v>
      </c>
      <c r="AQ108" s="47"/>
      <c r="AR108" s="47"/>
      <c r="AS108" s="47"/>
      <c r="AT108" s="48"/>
      <c r="AU108" s="46">
        <v>8</v>
      </c>
      <c r="AV108" s="47"/>
      <c r="AW108" s="47"/>
      <c r="AX108" s="47"/>
      <c r="AY108" s="48"/>
      <c r="AZ108" s="46">
        <v>9</v>
      </c>
      <c r="BA108" s="47"/>
      <c r="BB108" s="48"/>
      <c r="BC108" s="46">
        <v>10</v>
      </c>
      <c r="BD108" s="47"/>
      <c r="BE108" s="47"/>
      <c r="BF108" s="47"/>
      <c r="BG108" s="48"/>
    </row>
    <row r="109" spans="1:79" s="1" customFormat="1" ht="15" hidden="1" customHeight="1" x14ac:dyDescent="0.2">
      <c r="A109" s="59" t="s">
        <v>64</v>
      </c>
      <c r="B109" s="60"/>
      <c r="C109" s="60"/>
      <c r="D109" s="60"/>
      <c r="E109" s="61"/>
      <c r="F109" s="59" t="s">
        <v>57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1"/>
      <c r="X109" s="59" t="s">
        <v>60</v>
      </c>
      <c r="Y109" s="60"/>
      <c r="Z109" s="60"/>
      <c r="AA109" s="60"/>
      <c r="AB109" s="61"/>
      <c r="AC109" s="59" t="s">
        <v>61</v>
      </c>
      <c r="AD109" s="60"/>
      <c r="AE109" s="60"/>
      <c r="AF109" s="60"/>
      <c r="AG109" s="61"/>
      <c r="AH109" s="59" t="s">
        <v>94</v>
      </c>
      <c r="AI109" s="60"/>
      <c r="AJ109" s="61"/>
      <c r="AK109" s="84" t="s">
        <v>99</v>
      </c>
      <c r="AL109" s="85"/>
      <c r="AM109" s="85"/>
      <c r="AN109" s="85"/>
      <c r="AO109" s="86"/>
      <c r="AP109" s="59" t="s">
        <v>62</v>
      </c>
      <c r="AQ109" s="60"/>
      <c r="AR109" s="60"/>
      <c r="AS109" s="60"/>
      <c r="AT109" s="61"/>
      <c r="AU109" s="59" t="s">
        <v>63</v>
      </c>
      <c r="AV109" s="60"/>
      <c r="AW109" s="60"/>
      <c r="AX109" s="60"/>
      <c r="AY109" s="61"/>
      <c r="AZ109" s="59" t="s">
        <v>95</v>
      </c>
      <c r="BA109" s="60"/>
      <c r="BB109" s="61"/>
      <c r="BC109" s="84" t="s">
        <v>99</v>
      </c>
      <c r="BD109" s="85"/>
      <c r="BE109" s="85"/>
      <c r="BF109" s="85"/>
      <c r="BG109" s="86"/>
      <c r="CA109" t="s">
        <v>31</v>
      </c>
    </row>
    <row r="110" spans="1:79" s="5" customFormat="1" ht="12.75" customHeight="1" x14ac:dyDescent="0.2">
      <c r="A110" s="27"/>
      <c r="B110" s="28"/>
      <c r="C110" s="28"/>
      <c r="D110" s="28"/>
      <c r="E110" s="83"/>
      <c r="F110" s="27" t="s">
        <v>151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83"/>
      <c r="X110" s="73"/>
      <c r="Y110" s="74"/>
      <c r="Z110" s="74"/>
      <c r="AA110" s="74"/>
      <c r="AB110" s="75"/>
      <c r="AC110" s="73"/>
      <c r="AD110" s="74"/>
      <c r="AE110" s="74"/>
      <c r="AF110" s="74"/>
      <c r="AG110" s="75"/>
      <c r="AH110" s="73"/>
      <c r="AI110" s="74"/>
      <c r="AJ110" s="75"/>
      <c r="AK110" s="73">
        <f>IF(ISNUMBER(X110),X110,0)+IF(ISNUMBER(AC110),AC110,0)</f>
        <v>0</v>
      </c>
      <c r="AL110" s="74"/>
      <c r="AM110" s="74"/>
      <c r="AN110" s="74"/>
      <c r="AO110" s="75"/>
      <c r="AP110" s="73"/>
      <c r="AQ110" s="74"/>
      <c r="AR110" s="74"/>
      <c r="AS110" s="74"/>
      <c r="AT110" s="75"/>
      <c r="AU110" s="73"/>
      <c r="AV110" s="74"/>
      <c r="AW110" s="74"/>
      <c r="AX110" s="74"/>
      <c r="AY110" s="75"/>
      <c r="AZ110" s="73"/>
      <c r="BA110" s="74"/>
      <c r="BB110" s="75"/>
      <c r="BC110" s="73">
        <f>IF(ISNUMBER(AP110),AP110,0)+IF(ISNUMBER(AU110),AU110,0)</f>
        <v>0</v>
      </c>
      <c r="BD110" s="74"/>
      <c r="BE110" s="74"/>
      <c r="BF110" s="74"/>
      <c r="BG110" s="75"/>
      <c r="CA110" s="5" t="s">
        <v>32</v>
      </c>
    </row>
    <row r="113" spans="1:79" ht="14.25" customHeight="1" x14ac:dyDescent="0.2">
      <c r="A113" s="41" t="s">
        <v>123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</row>
    <row r="115" spans="1:79" ht="14.25" customHeight="1" x14ac:dyDescent="0.2">
      <c r="A115" s="41" t="s">
        <v>221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</row>
    <row r="116" spans="1:79" ht="15" customHeight="1" x14ac:dyDescent="0.2">
      <c r="A116" s="34" t="s">
        <v>207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8" spans="1:79" ht="23.1" customHeight="1" x14ac:dyDescent="0.2">
      <c r="A118" s="53" t="s">
        <v>6</v>
      </c>
      <c r="B118" s="54"/>
      <c r="C118" s="54"/>
      <c r="D118" s="53" t="s">
        <v>124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5"/>
      <c r="T118" s="12" t="s">
        <v>208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 t="s">
        <v>211</v>
      </c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 t="s">
        <v>218</v>
      </c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</row>
    <row r="119" spans="1:79" ht="52.5" customHeight="1" x14ac:dyDescent="0.2">
      <c r="A119" s="56"/>
      <c r="B119" s="57"/>
      <c r="C119" s="57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T119" s="12" t="s">
        <v>4</v>
      </c>
      <c r="U119" s="12"/>
      <c r="V119" s="12"/>
      <c r="W119" s="12"/>
      <c r="X119" s="12"/>
      <c r="Y119" s="12" t="s">
        <v>3</v>
      </c>
      <c r="Z119" s="12"/>
      <c r="AA119" s="12"/>
      <c r="AB119" s="12"/>
      <c r="AC119" s="12"/>
      <c r="AD119" s="50" t="s">
        <v>119</v>
      </c>
      <c r="AE119" s="51"/>
      <c r="AF119" s="52"/>
      <c r="AG119" s="12" t="s">
        <v>5</v>
      </c>
      <c r="AH119" s="12"/>
      <c r="AI119" s="12"/>
      <c r="AJ119" s="12"/>
      <c r="AK119" s="12"/>
      <c r="AL119" s="12" t="s">
        <v>4</v>
      </c>
      <c r="AM119" s="12"/>
      <c r="AN119" s="12"/>
      <c r="AO119" s="12"/>
      <c r="AP119" s="12"/>
      <c r="AQ119" s="12" t="s">
        <v>3</v>
      </c>
      <c r="AR119" s="12"/>
      <c r="AS119" s="12"/>
      <c r="AT119" s="12"/>
      <c r="AU119" s="12"/>
      <c r="AV119" s="50" t="s">
        <v>119</v>
      </c>
      <c r="AW119" s="51"/>
      <c r="AX119" s="52"/>
      <c r="AY119" s="12" t="s">
        <v>96</v>
      </c>
      <c r="AZ119" s="12"/>
      <c r="BA119" s="12"/>
      <c r="BB119" s="12"/>
      <c r="BC119" s="12"/>
      <c r="BD119" s="12" t="s">
        <v>4</v>
      </c>
      <c r="BE119" s="12"/>
      <c r="BF119" s="12"/>
      <c r="BG119" s="12"/>
      <c r="BH119" s="12"/>
      <c r="BI119" s="12" t="s">
        <v>3</v>
      </c>
      <c r="BJ119" s="12"/>
      <c r="BK119" s="12"/>
      <c r="BL119" s="12"/>
      <c r="BM119" s="12"/>
      <c r="BN119" s="50" t="s">
        <v>119</v>
      </c>
      <c r="BO119" s="51"/>
      <c r="BP119" s="52"/>
      <c r="BQ119" s="12" t="s">
        <v>97</v>
      </c>
      <c r="BR119" s="12"/>
      <c r="BS119" s="12"/>
      <c r="BT119" s="12"/>
      <c r="BU119" s="12"/>
    </row>
    <row r="120" spans="1:79" ht="15" customHeight="1" x14ac:dyDescent="0.2">
      <c r="A120" s="46">
        <v>1</v>
      </c>
      <c r="B120" s="47"/>
      <c r="C120" s="47"/>
      <c r="D120" s="46">
        <v>2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8"/>
      <c r="T120" s="12">
        <v>3</v>
      </c>
      <c r="U120" s="12"/>
      <c r="V120" s="12"/>
      <c r="W120" s="12"/>
      <c r="X120" s="12"/>
      <c r="Y120" s="12">
        <v>4</v>
      </c>
      <c r="Z120" s="12"/>
      <c r="AA120" s="12"/>
      <c r="AB120" s="12"/>
      <c r="AC120" s="12"/>
      <c r="AD120" s="46">
        <v>5</v>
      </c>
      <c r="AE120" s="47"/>
      <c r="AF120" s="48"/>
      <c r="AG120" s="12">
        <v>6</v>
      </c>
      <c r="AH120" s="12"/>
      <c r="AI120" s="12"/>
      <c r="AJ120" s="12"/>
      <c r="AK120" s="12"/>
      <c r="AL120" s="12">
        <v>7</v>
      </c>
      <c r="AM120" s="12"/>
      <c r="AN120" s="12"/>
      <c r="AO120" s="12"/>
      <c r="AP120" s="12"/>
      <c r="AQ120" s="12">
        <v>8</v>
      </c>
      <c r="AR120" s="12"/>
      <c r="AS120" s="12"/>
      <c r="AT120" s="12"/>
      <c r="AU120" s="12"/>
      <c r="AV120" s="46">
        <v>9</v>
      </c>
      <c r="AW120" s="47"/>
      <c r="AX120" s="48"/>
      <c r="AY120" s="12">
        <v>10</v>
      </c>
      <c r="AZ120" s="12"/>
      <c r="BA120" s="12"/>
      <c r="BB120" s="12"/>
      <c r="BC120" s="12"/>
      <c r="BD120" s="12">
        <v>11</v>
      </c>
      <c r="BE120" s="12"/>
      <c r="BF120" s="12"/>
      <c r="BG120" s="12"/>
      <c r="BH120" s="12"/>
      <c r="BI120" s="12">
        <v>12</v>
      </c>
      <c r="BJ120" s="12"/>
      <c r="BK120" s="12"/>
      <c r="BL120" s="12"/>
      <c r="BM120" s="12"/>
      <c r="BN120" s="46">
        <v>13</v>
      </c>
      <c r="BO120" s="47"/>
      <c r="BP120" s="48"/>
      <c r="BQ120" s="12">
        <v>14</v>
      </c>
      <c r="BR120" s="12"/>
      <c r="BS120" s="12"/>
      <c r="BT120" s="12"/>
      <c r="BU120" s="12"/>
    </row>
    <row r="121" spans="1:79" s="1" customFormat="1" ht="14.25" hidden="1" customHeight="1" x14ac:dyDescent="0.2">
      <c r="A121" s="59" t="s">
        <v>69</v>
      </c>
      <c r="B121" s="60"/>
      <c r="C121" s="60"/>
      <c r="D121" s="59" t="s">
        <v>57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20" t="s">
        <v>65</v>
      </c>
      <c r="U121" s="20"/>
      <c r="V121" s="20"/>
      <c r="W121" s="20"/>
      <c r="X121" s="20"/>
      <c r="Y121" s="20" t="s">
        <v>66</v>
      </c>
      <c r="Z121" s="20"/>
      <c r="AA121" s="20"/>
      <c r="AB121" s="20"/>
      <c r="AC121" s="20"/>
      <c r="AD121" s="59" t="s">
        <v>91</v>
      </c>
      <c r="AE121" s="60"/>
      <c r="AF121" s="61"/>
      <c r="AG121" s="72" t="s">
        <v>99</v>
      </c>
      <c r="AH121" s="72"/>
      <c r="AI121" s="72"/>
      <c r="AJ121" s="72"/>
      <c r="AK121" s="72"/>
      <c r="AL121" s="20" t="s">
        <v>67</v>
      </c>
      <c r="AM121" s="20"/>
      <c r="AN121" s="20"/>
      <c r="AO121" s="20"/>
      <c r="AP121" s="20"/>
      <c r="AQ121" s="20" t="s">
        <v>68</v>
      </c>
      <c r="AR121" s="20"/>
      <c r="AS121" s="20"/>
      <c r="AT121" s="20"/>
      <c r="AU121" s="20"/>
      <c r="AV121" s="59" t="s">
        <v>92</v>
      </c>
      <c r="AW121" s="60"/>
      <c r="AX121" s="61"/>
      <c r="AY121" s="72" t="s">
        <v>99</v>
      </c>
      <c r="AZ121" s="72"/>
      <c r="BA121" s="72"/>
      <c r="BB121" s="72"/>
      <c r="BC121" s="72"/>
      <c r="BD121" s="20" t="s">
        <v>58</v>
      </c>
      <c r="BE121" s="20"/>
      <c r="BF121" s="20"/>
      <c r="BG121" s="20"/>
      <c r="BH121" s="20"/>
      <c r="BI121" s="20" t="s">
        <v>59</v>
      </c>
      <c r="BJ121" s="20"/>
      <c r="BK121" s="20"/>
      <c r="BL121" s="20"/>
      <c r="BM121" s="20"/>
      <c r="BN121" s="59" t="s">
        <v>93</v>
      </c>
      <c r="BO121" s="60"/>
      <c r="BP121" s="61"/>
      <c r="BQ121" s="72" t="s">
        <v>99</v>
      </c>
      <c r="BR121" s="72"/>
      <c r="BS121" s="72"/>
      <c r="BT121" s="72"/>
      <c r="BU121" s="72"/>
      <c r="CA121" t="s">
        <v>33</v>
      </c>
    </row>
    <row r="122" spans="1:79" s="7" customFormat="1" ht="25.5" customHeight="1" x14ac:dyDescent="0.2">
      <c r="A122" s="21">
        <v>1</v>
      </c>
      <c r="B122" s="22"/>
      <c r="C122" s="22"/>
      <c r="D122" s="64" t="s">
        <v>181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5"/>
      <c r="T122" s="14">
        <v>66199.73</v>
      </c>
      <c r="U122" s="14"/>
      <c r="V122" s="14"/>
      <c r="W122" s="14"/>
      <c r="X122" s="14"/>
      <c r="Y122" s="14">
        <v>1745.6</v>
      </c>
      <c r="Z122" s="14"/>
      <c r="AA122" s="14"/>
      <c r="AB122" s="14"/>
      <c r="AC122" s="14"/>
      <c r="AD122" s="66">
        <v>1745.6</v>
      </c>
      <c r="AE122" s="67"/>
      <c r="AF122" s="68"/>
      <c r="AG122" s="14">
        <f>IF(ISNUMBER(T122),T122,0)+IF(ISNUMBER(Y122),Y122,0)</f>
        <v>67945.33</v>
      </c>
      <c r="AH122" s="14"/>
      <c r="AI122" s="14"/>
      <c r="AJ122" s="14"/>
      <c r="AK122" s="14"/>
      <c r="AL122" s="14">
        <v>79065</v>
      </c>
      <c r="AM122" s="14"/>
      <c r="AN122" s="14"/>
      <c r="AO122" s="14"/>
      <c r="AP122" s="14"/>
      <c r="AQ122" s="14">
        <v>1078.5</v>
      </c>
      <c r="AR122" s="14"/>
      <c r="AS122" s="14"/>
      <c r="AT122" s="14"/>
      <c r="AU122" s="14"/>
      <c r="AV122" s="66">
        <v>0</v>
      </c>
      <c r="AW122" s="67"/>
      <c r="AX122" s="68"/>
      <c r="AY122" s="14">
        <f>IF(ISNUMBER(AL122),AL122,0)+IF(ISNUMBER(AQ122),AQ122,0)</f>
        <v>80143.5</v>
      </c>
      <c r="AZ122" s="14"/>
      <c r="BA122" s="14"/>
      <c r="BB122" s="14"/>
      <c r="BC122" s="14"/>
      <c r="BD122" s="14">
        <v>89353.9</v>
      </c>
      <c r="BE122" s="14"/>
      <c r="BF122" s="14"/>
      <c r="BG122" s="14"/>
      <c r="BH122" s="14"/>
      <c r="BI122" s="14">
        <v>753.9</v>
      </c>
      <c r="BJ122" s="14"/>
      <c r="BK122" s="14"/>
      <c r="BL122" s="14"/>
      <c r="BM122" s="14"/>
      <c r="BN122" s="66">
        <v>753.9</v>
      </c>
      <c r="BO122" s="67"/>
      <c r="BP122" s="68"/>
      <c r="BQ122" s="14">
        <f>IF(ISNUMBER(BD122),BD122,0)+IF(ISNUMBER(BI122),BI122,0)</f>
        <v>90107.799999999988</v>
      </c>
      <c r="BR122" s="14"/>
      <c r="BS122" s="14"/>
      <c r="BT122" s="14"/>
      <c r="BU122" s="14"/>
      <c r="CA122" s="7" t="s">
        <v>34</v>
      </c>
    </row>
    <row r="123" spans="1:79" s="5" customFormat="1" ht="12.75" customHeight="1" x14ac:dyDescent="0.2">
      <c r="A123" s="27"/>
      <c r="B123" s="28"/>
      <c r="C123" s="28"/>
      <c r="D123" s="90" t="s">
        <v>151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1"/>
      <c r="T123" s="13">
        <v>66199.73</v>
      </c>
      <c r="U123" s="13"/>
      <c r="V123" s="13"/>
      <c r="W123" s="13"/>
      <c r="X123" s="13"/>
      <c r="Y123" s="13">
        <v>1745.6</v>
      </c>
      <c r="Z123" s="13"/>
      <c r="AA123" s="13"/>
      <c r="AB123" s="13"/>
      <c r="AC123" s="13"/>
      <c r="AD123" s="87">
        <v>1745.6</v>
      </c>
      <c r="AE123" s="88"/>
      <c r="AF123" s="89"/>
      <c r="AG123" s="13">
        <f>IF(ISNUMBER(T123),T123,0)+IF(ISNUMBER(Y123),Y123,0)</f>
        <v>67945.33</v>
      </c>
      <c r="AH123" s="13"/>
      <c r="AI123" s="13"/>
      <c r="AJ123" s="13"/>
      <c r="AK123" s="13"/>
      <c r="AL123" s="13">
        <v>79065</v>
      </c>
      <c r="AM123" s="13"/>
      <c r="AN123" s="13"/>
      <c r="AO123" s="13"/>
      <c r="AP123" s="13"/>
      <c r="AQ123" s="13">
        <v>1078.5</v>
      </c>
      <c r="AR123" s="13"/>
      <c r="AS123" s="13"/>
      <c r="AT123" s="13"/>
      <c r="AU123" s="13"/>
      <c r="AV123" s="87">
        <v>0</v>
      </c>
      <c r="AW123" s="88"/>
      <c r="AX123" s="89"/>
      <c r="AY123" s="13">
        <f>IF(ISNUMBER(AL123),AL123,0)+IF(ISNUMBER(AQ123),AQ123,0)</f>
        <v>80143.5</v>
      </c>
      <c r="AZ123" s="13"/>
      <c r="BA123" s="13"/>
      <c r="BB123" s="13"/>
      <c r="BC123" s="13"/>
      <c r="BD123" s="13">
        <v>89353.9</v>
      </c>
      <c r="BE123" s="13"/>
      <c r="BF123" s="13"/>
      <c r="BG123" s="13"/>
      <c r="BH123" s="13"/>
      <c r="BI123" s="13">
        <v>753.9</v>
      </c>
      <c r="BJ123" s="13"/>
      <c r="BK123" s="13"/>
      <c r="BL123" s="13"/>
      <c r="BM123" s="13"/>
      <c r="BN123" s="87">
        <v>753.9</v>
      </c>
      <c r="BO123" s="88"/>
      <c r="BP123" s="89"/>
      <c r="BQ123" s="13">
        <f>IF(ISNUMBER(BD123),BD123,0)+IF(ISNUMBER(BI123),BI123,0)</f>
        <v>90107.799999999988</v>
      </c>
      <c r="BR123" s="13"/>
      <c r="BS123" s="13"/>
      <c r="BT123" s="13"/>
      <c r="BU123" s="13"/>
    </row>
    <row r="125" spans="1:79" ht="14.25" customHeight="1" x14ac:dyDescent="0.2">
      <c r="A125" s="41" t="s">
        <v>237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</row>
    <row r="126" spans="1:79" ht="15" customHeight="1" x14ac:dyDescent="0.2">
      <c r="A126" s="34" t="s">
        <v>207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</row>
    <row r="128" spans="1:79" ht="23.1" customHeight="1" x14ac:dyDescent="0.2">
      <c r="A128" s="53" t="s">
        <v>6</v>
      </c>
      <c r="B128" s="54"/>
      <c r="C128" s="54"/>
      <c r="D128" s="53" t="s">
        <v>124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5"/>
      <c r="T128" s="12" t="s">
        <v>229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 t="s">
        <v>234</v>
      </c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79" ht="54" customHeight="1" x14ac:dyDescent="0.2">
      <c r="A129" s="56"/>
      <c r="B129" s="57"/>
      <c r="C129" s="57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8"/>
      <c r="T129" s="12" t="s">
        <v>4</v>
      </c>
      <c r="U129" s="12"/>
      <c r="V129" s="12"/>
      <c r="W129" s="12"/>
      <c r="X129" s="12"/>
      <c r="Y129" s="12" t="s">
        <v>3</v>
      </c>
      <c r="Z129" s="12"/>
      <c r="AA129" s="12"/>
      <c r="AB129" s="12"/>
      <c r="AC129" s="12"/>
      <c r="AD129" s="50" t="s">
        <v>119</v>
      </c>
      <c r="AE129" s="51"/>
      <c r="AF129" s="52"/>
      <c r="AG129" s="12" t="s">
        <v>5</v>
      </c>
      <c r="AH129" s="12"/>
      <c r="AI129" s="12"/>
      <c r="AJ129" s="12"/>
      <c r="AK129" s="12"/>
      <c r="AL129" s="12" t="s">
        <v>4</v>
      </c>
      <c r="AM129" s="12"/>
      <c r="AN129" s="12"/>
      <c r="AO129" s="12"/>
      <c r="AP129" s="12"/>
      <c r="AQ129" s="12" t="s">
        <v>3</v>
      </c>
      <c r="AR129" s="12"/>
      <c r="AS129" s="12"/>
      <c r="AT129" s="12"/>
      <c r="AU129" s="12"/>
      <c r="AV129" s="50" t="s">
        <v>119</v>
      </c>
      <c r="AW129" s="51"/>
      <c r="AX129" s="52"/>
      <c r="AY129" s="12" t="s">
        <v>96</v>
      </c>
      <c r="AZ129" s="12"/>
      <c r="BA129" s="12"/>
      <c r="BB129" s="12"/>
      <c r="BC129" s="12"/>
    </row>
    <row r="130" spans="1:79" ht="15" customHeight="1" x14ac:dyDescent="0.2">
      <c r="A130" s="46">
        <v>1</v>
      </c>
      <c r="B130" s="47"/>
      <c r="C130" s="47"/>
      <c r="D130" s="46">
        <v>2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8"/>
      <c r="T130" s="12">
        <v>3</v>
      </c>
      <c r="U130" s="12"/>
      <c r="V130" s="12"/>
      <c r="W130" s="12"/>
      <c r="X130" s="12"/>
      <c r="Y130" s="12">
        <v>4</v>
      </c>
      <c r="Z130" s="12"/>
      <c r="AA130" s="12"/>
      <c r="AB130" s="12"/>
      <c r="AC130" s="12"/>
      <c r="AD130" s="46">
        <v>5</v>
      </c>
      <c r="AE130" s="47"/>
      <c r="AF130" s="48"/>
      <c r="AG130" s="12">
        <v>6</v>
      </c>
      <c r="AH130" s="12"/>
      <c r="AI130" s="12"/>
      <c r="AJ130" s="12"/>
      <c r="AK130" s="12"/>
      <c r="AL130" s="12">
        <v>7</v>
      </c>
      <c r="AM130" s="12"/>
      <c r="AN130" s="12"/>
      <c r="AO130" s="12"/>
      <c r="AP130" s="12"/>
      <c r="AQ130" s="12">
        <v>8</v>
      </c>
      <c r="AR130" s="12"/>
      <c r="AS130" s="12"/>
      <c r="AT130" s="12"/>
      <c r="AU130" s="12"/>
      <c r="AV130" s="46">
        <v>9</v>
      </c>
      <c r="AW130" s="47"/>
      <c r="AX130" s="48"/>
      <c r="AY130" s="12">
        <v>10</v>
      </c>
      <c r="AZ130" s="12"/>
      <c r="BA130" s="12"/>
      <c r="BB130" s="12"/>
      <c r="BC130" s="12"/>
    </row>
    <row r="131" spans="1:79" s="1" customFormat="1" ht="10.5" hidden="1" customHeight="1" x14ac:dyDescent="0.2">
      <c r="A131" s="59" t="s">
        <v>69</v>
      </c>
      <c r="B131" s="60"/>
      <c r="C131" s="60"/>
      <c r="D131" s="59" t="s">
        <v>57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20" t="s">
        <v>60</v>
      </c>
      <c r="U131" s="20"/>
      <c r="V131" s="20"/>
      <c r="W131" s="20"/>
      <c r="X131" s="20"/>
      <c r="Y131" s="20" t="s">
        <v>61</v>
      </c>
      <c r="Z131" s="20"/>
      <c r="AA131" s="20"/>
      <c r="AB131" s="20"/>
      <c r="AC131" s="20"/>
      <c r="AD131" s="59" t="s">
        <v>94</v>
      </c>
      <c r="AE131" s="60"/>
      <c r="AF131" s="61"/>
      <c r="AG131" s="72" t="s">
        <v>99</v>
      </c>
      <c r="AH131" s="72"/>
      <c r="AI131" s="72"/>
      <c r="AJ131" s="72"/>
      <c r="AK131" s="72"/>
      <c r="AL131" s="20" t="s">
        <v>62</v>
      </c>
      <c r="AM131" s="20"/>
      <c r="AN131" s="20"/>
      <c r="AO131" s="20"/>
      <c r="AP131" s="20"/>
      <c r="AQ131" s="20" t="s">
        <v>63</v>
      </c>
      <c r="AR131" s="20"/>
      <c r="AS131" s="20"/>
      <c r="AT131" s="20"/>
      <c r="AU131" s="20"/>
      <c r="AV131" s="59" t="s">
        <v>95</v>
      </c>
      <c r="AW131" s="60"/>
      <c r="AX131" s="61"/>
      <c r="AY131" s="72" t="s">
        <v>99</v>
      </c>
      <c r="AZ131" s="72"/>
      <c r="BA131" s="72"/>
      <c r="BB131" s="72"/>
      <c r="BC131" s="72"/>
      <c r="CA131" s="1" t="s">
        <v>35</v>
      </c>
    </row>
    <row r="132" spans="1:79" s="7" customFormat="1" ht="25.5" customHeight="1" x14ac:dyDescent="0.2">
      <c r="A132" s="21">
        <v>1</v>
      </c>
      <c r="B132" s="22"/>
      <c r="C132" s="22"/>
      <c r="D132" s="64" t="s">
        <v>181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  <c r="T132" s="14">
        <v>96502.22</v>
      </c>
      <c r="U132" s="14"/>
      <c r="V132" s="14"/>
      <c r="W132" s="14"/>
      <c r="X132" s="14"/>
      <c r="Y132" s="14">
        <v>0</v>
      </c>
      <c r="Z132" s="14"/>
      <c r="AA132" s="14"/>
      <c r="AB132" s="14"/>
      <c r="AC132" s="14"/>
      <c r="AD132" s="66">
        <v>0</v>
      </c>
      <c r="AE132" s="67"/>
      <c r="AF132" s="68"/>
      <c r="AG132" s="14">
        <f>IF(ISNUMBER(T132),T132,0)+IF(ISNUMBER(Y132),Y132,0)</f>
        <v>96502.22</v>
      </c>
      <c r="AH132" s="14"/>
      <c r="AI132" s="14"/>
      <c r="AJ132" s="14"/>
      <c r="AK132" s="14"/>
      <c r="AL132" s="14">
        <v>103932.9</v>
      </c>
      <c r="AM132" s="14"/>
      <c r="AN132" s="14"/>
      <c r="AO132" s="14"/>
      <c r="AP132" s="14"/>
      <c r="AQ132" s="14">
        <v>0</v>
      </c>
      <c r="AR132" s="14"/>
      <c r="AS132" s="14"/>
      <c r="AT132" s="14"/>
      <c r="AU132" s="14"/>
      <c r="AV132" s="66">
        <v>0</v>
      </c>
      <c r="AW132" s="67"/>
      <c r="AX132" s="68"/>
      <c r="AY132" s="14">
        <f>IF(ISNUMBER(AL132),AL132,0)+IF(ISNUMBER(AQ132),AQ132,0)</f>
        <v>103932.9</v>
      </c>
      <c r="AZ132" s="14"/>
      <c r="BA132" s="14"/>
      <c r="BB132" s="14"/>
      <c r="BC132" s="14"/>
      <c r="CA132" s="7" t="s">
        <v>36</v>
      </c>
    </row>
    <row r="133" spans="1:79" s="5" customFormat="1" ht="12.75" customHeight="1" x14ac:dyDescent="0.2">
      <c r="A133" s="27"/>
      <c r="B133" s="28"/>
      <c r="C133" s="28"/>
      <c r="D133" s="90" t="s">
        <v>151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1"/>
      <c r="T133" s="13">
        <v>96502.22</v>
      </c>
      <c r="U133" s="13"/>
      <c r="V133" s="13"/>
      <c r="W133" s="13"/>
      <c r="X133" s="13"/>
      <c r="Y133" s="13">
        <v>0</v>
      </c>
      <c r="Z133" s="13"/>
      <c r="AA133" s="13"/>
      <c r="AB133" s="13"/>
      <c r="AC133" s="13"/>
      <c r="AD133" s="87">
        <v>0</v>
      </c>
      <c r="AE133" s="88"/>
      <c r="AF133" s="89"/>
      <c r="AG133" s="13">
        <f>IF(ISNUMBER(T133),T133,0)+IF(ISNUMBER(Y133),Y133,0)</f>
        <v>96502.22</v>
      </c>
      <c r="AH133" s="13"/>
      <c r="AI133" s="13"/>
      <c r="AJ133" s="13"/>
      <c r="AK133" s="13"/>
      <c r="AL133" s="13">
        <v>103932.9</v>
      </c>
      <c r="AM133" s="13"/>
      <c r="AN133" s="13"/>
      <c r="AO133" s="13"/>
      <c r="AP133" s="13"/>
      <c r="AQ133" s="13">
        <v>0</v>
      </c>
      <c r="AR133" s="13"/>
      <c r="AS133" s="13"/>
      <c r="AT133" s="13"/>
      <c r="AU133" s="13"/>
      <c r="AV133" s="87">
        <v>0</v>
      </c>
      <c r="AW133" s="88"/>
      <c r="AX133" s="89"/>
      <c r="AY133" s="13">
        <f>IF(ISNUMBER(AL133),AL133,0)+IF(ISNUMBER(AQ133),AQ133,0)</f>
        <v>103932.9</v>
      </c>
      <c r="AZ133" s="13"/>
      <c r="BA133" s="13"/>
      <c r="BB133" s="13"/>
      <c r="BC133" s="13"/>
    </row>
    <row r="135" spans="1:79" ht="14.25" customHeight="1" x14ac:dyDescent="0.2">
      <c r="A135" s="41" t="s">
        <v>157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</row>
    <row r="137" spans="1:79" ht="14.25" customHeight="1" x14ac:dyDescent="0.2">
      <c r="A137" s="41" t="s">
        <v>222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</row>
    <row r="139" spans="1:79" ht="23.1" customHeight="1" x14ac:dyDescent="0.2">
      <c r="A139" s="53" t="s">
        <v>6</v>
      </c>
      <c r="B139" s="54"/>
      <c r="C139" s="54"/>
      <c r="D139" s="12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 t="s">
        <v>8</v>
      </c>
      <c r="R139" s="12"/>
      <c r="S139" s="12"/>
      <c r="T139" s="12"/>
      <c r="U139" s="12"/>
      <c r="V139" s="12" t="s">
        <v>7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46" t="s">
        <v>208</v>
      </c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8"/>
      <c r="AU139" s="46" t="s">
        <v>211</v>
      </c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8"/>
      <c r="BJ139" s="46" t="s">
        <v>218</v>
      </c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8"/>
    </row>
    <row r="140" spans="1:79" ht="32.25" customHeight="1" x14ac:dyDescent="0.2">
      <c r="A140" s="56"/>
      <c r="B140" s="57"/>
      <c r="C140" s="5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 t="s">
        <v>4</v>
      </c>
      <c r="AG140" s="12"/>
      <c r="AH140" s="12"/>
      <c r="AI140" s="12"/>
      <c r="AJ140" s="12"/>
      <c r="AK140" s="12" t="s">
        <v>3</v>
      </c>
      <c r="AL140" s="12"/>
      <c r="AM140" s="12"/>
      <c r="AN140" s="12"/>
      <c r="AO140" s="12"/>
      <c r="AP140" s="12" t="s">
        <v>126</v>
      </c>
      <c r="AQ140" s="12"/>
      <c r="AR140" s="12"/>
      <c r="AS140" s="12"/>
      <c r="AT140" s="12"/>
      <c r="AU140" s="12" t="s">
        <v>4</v>
      </c>
      <c r="AV140" s="12"/>
      <c r="AW140" s="12"/>
      <c r="AX140" s="12"/>
      <c r="AY140" s="12"/>
      <c r="AZ140" s="12" t="s">
        <v>3</v>
      </c>
      <c r="BA140" s="12"/>
      <c r="BB140" s="12"/>
      <c r="BC140" s="12"/>
      <c r="BD140" s="12"/>
      <c r="BE140" s="12" t="s">
        <v>90</v>
      </c>
      <c r="BF140" s="12"/>
      <c r="BG140" s="12"/>
      <c r="BH140" s="12"/>
      <c r="BI140" s="12"/>
      <c r="BJ140" s="12" t="s">
        <v>4</v>
      </c>
      <c r="BK140" s="12"/>
      <c r="BL140" s="12"/>
      <c r="BM140" s="12"/>
      <c r="BN140" s="12"/>
      <c r="BO140" s="12" t="s">
        <v>3</v>
      </c>
      <c r="BP140" s="12"/>
      <c r="BQ140" s="12"/>
      <c r="BR140" s="12"/>
      <c r="BS140" s="12"/>
      <c r="BT140" s="12" t="s">
        <v>97</v>
      </c>
      <c r="BU140" s="12"/>
      <c r="BV140" s="12"/>
      <c r="BW140" s="12"/>
      <c r="BX140" s="12"/>
    </row>
    <row r="141" spans="1:79" ht="15" customHeight="1" x14ac:dyDescent="0.2">
      <c r="A141" s="46">
        <v>1</v>
      </c>
      <c r="B141" s="47"/>
      <c r="C141" s="47"/>
      <c r="D141" s="12">
        <v>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>
        <v>3</v>
      </c>
      <c r="R141" s="12"/>
      <c r="S141" s="12"/>
      <c r="T141" s="12"/>
      <c r="U141" s="12"/>
      <c r="V141" s="12">
        <v>4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>
        <v>5</v>
      </c>
      <c r="AG141" s="12"/>
      <c r="AH141" s="12"/>
      <c r="AI141" s="12"/>
      <c r="AJ141" s="12"/>
      <c r="AK141" s="12">
        <v>6</v>
      </c>
      <c r="AL141" s="12"/>
      <c r="AM141" s="12"/>
      <c r="AN141" s="12"/>
      <c r="AO141" s="12"/>
      <c r="AP141" s="12">
        <v>7</v>
      </c>
      <c r="AQ141" s="12"/>
      <c r="AR141" s="12"/>
      <c r="AS141" s="12"/>
      <c r="AT141" s="12"/>
      <c r="AU141" s="12">
        <v>8</v>
      </c>
      <c r="AV141" s="12"/>
      <c r="AW141" s="12"/>
      <c r="AX141" s="12"/>
      <c r="AY141" s="12"/>
      <c r="AZ141" s="12">
        <v>9</v>
      </c>
      <c r="BA141" s="12"/>
      <c r="BB141" s="12"/>
      <c r="BC141" s="12"/>
      <c r="BD141" s="12"/>
      <c r="BE141" s="12">
        <v>10</v>
      </c>
      <c r="BF141" s="12"/>
      <c r="BG141" s="12"/>
      <c r="BH141" s="12"/>
      <c r="BI141" s="12"/>
      <c r="BJ141" s="12">
        <v>11</v>
      </c>
      <c r="BK141" s="12"/>
      <c r="BL141" s="12"/>
      <c r="BM141" s="12"/>
      <c r="BN141" s="12"/>
      <c r="BO141" s="12">
        <v>12</v>
      </c>
      <c r="BP141" s="12"/>
      <c r="BQ141" s="12"/>
      <c r="BR141" s="12"/>
      <c r="BS141" s="12"/>
      <c r="BT141" s="12">
        <v>13</v>
      </c>
      <c r="BU141" s="12"/>
      <c r="BV141" s="12"/>
      <c r="BW141" s="12"/>
      <c r="BX141" s="12"/>
    </row>
    <row r="142" spans="1:79" ht="10.5" hidden="1" customHeight="1" x14ac:dyDescent="0.2">
      <c r="A142" s="59" t="s">
        <v>159</v>
      </c>
      <c r="B142" s="60"/>
      <c r="C142" s="60"/>
      <c r="D142" s="12" t="s">
        <v>57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 t="s">
        <v>70</v>
      </c>
      <c r="R142" s="12"/>
      <c r="S142" s="12"/>
      <c r="T142" s="12"/>
      <c r="U142" s="12"/>
      <c r="V142" s="12" t="s">
        <v>71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20" t="s">
        <v>112</v>
      </c>
      <c r="AG142" s="20"/>
      <c r="AH142" s="20"/>
      <c r="AI142" s="20"/>
      <c r="AJ142" s="20"/>
      <c r="AK142" s="11" t="s">
        <v>113</v>
      </c>
      <c r="AL142" s="11"/>
      <c r="AM142" s="11"/>
      <c r="AN142" s="11"/>
      <c r="AO142" s="11"/>
      <c r="AP142" s="72" t="s">
        <v>125</v>
      </c>
      <c r="AQ142" s="72"/>
      <c r="AR142" s="72"/>
      <c r="AS142" s="72"/>
      <c r="AT142" s="72"/>
      <c r="AU142" s="20" t="s">
        <v>114</v>
      </c>
      <c r="AV142" s="20"/>
      <c r="AW142" s="20"/>
      <c r="AX142" s="20"/>
      <c r="AY142" s="20"/>
      <c r="AZ142" s="11" t="s">
        <v>115</v>
      </c>
      <c r="BA142" s="11"/>
      <c r="BB142" s="11"/>
      <c r="BC142" s="11"/>
      <c r="BD142" s="11"/>
      <c r="BE142" s="72" t="s">
        <v>125</v>
      </c>
      <c r="BF142" s="72"/>
      <c r="BG142" s="72"/>
      <c r="BH142" s="72"/>
      <c r="BI142" s="72"/>
      <c r="BJ142" s="20" t="s">
        <v>106</v>
      </c>
      <c r="BK142" s="20"/>
      <c r="BL142" s="20"/>
      <c r="BM142" s="20"/>
      <c r="BN142" s="20"/>
      <c r="BO142" s="11" t="s">
        <v>107</v>
      </c>
      <c r="BP142" s="11"/>
      <c r="BQ142" s="11"/>
      <c r="BR142" s="11"/>
      <c r="BS142" s="11"/>
      <c r="BT142" s="72" t="s">
        <v>125</v>
      </c>
      <c r="BU142" s="72"/>
      <c r="BV142" s="72"/>
      <c r="BW142" s="72"/>
      <c r="BX142" s="72"/>
      <c r="CA142" t="s">
        <v>37</v>
      </c>
    </row>
    <row r="143" spans="1:79" s="5" customFormat="1" ht="15" customHeight="1" x14ac:dyDescent="0.2">
      <c r="A143" s="27">
        <v>0</v>
      </c>
      <c r="B143" s="28"/>
      <c r="C143" s="28"/>
      <c r="D143" s="32" t="s">
        <v>182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>
        <f t="shared" ref="AP143:AP153" si="8">IF(ISNUMBER(AF143),AF143,0)+IF(ISNUMBER(AK143),AK143,0)</f>
        <v>0</v>
      </c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>
        <f t="shared" ref="BE143:BE153" si="9">IF(ISNUMBER(AU143),AU143,0)+IF(ISNUMBER(AZ143),AZ143,0)</f>
        <v>0</v>
      </c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>
        <f t="shared" ref="BT143:BT153" si="10">IF(ISNUMBER(BJ143),BJ143,0)+IF(ISNUMBER(BO143),BO143,0)</f>
        <v>0</v>
      </c>
      <c r="BU143" s="19"/>
      <c r="BV143" s="19"/>
      <c r="BW143" s="19"/>
      <c r="BX143" s="19"/>
      <c r="CA143" s="5" t="s">
        <v>38</v>
      </c>
    </row>
    <row r="144" spans="1:79" s="7" customFormat="1" ht="46.5" customHeight="1" x14ac:dyDescent="0.2">
      <c r="A144" s="21">
        <v>0</v>
      </c>
      <c r="B144" s="22"/>
      <c r="C144" s="22"/>
      <c r="D144" s="23" t="s">
        <v>269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5"/>
      <c r="Q144" s="12" t="s">
        <v>314</v>
      </c>
      <c r="R144" s="12"/>
      <c r="S144" s="12"/>
      <c r="T144" s="12"/>
      <c r="U144" s="12"/>
      <c r="V144" s="12" t="s">
        <v>270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26">
        <v>66199.73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f t="shared" ref="AP144:AP145" si="11">IF(ISNUMBER(AF144),AF144,0)+IF(ISNUMBER(AK144),AK144,0)</f>
        <v>66199.73</v>
      </c>
      <c r="AQ144" s="26"/>
      <c r="AR144" s="26"/>
      <c r="AS144" s="26"/>
      <c r="AT144" s="26"/>
      <c r="AU144" s="14">
        <v>80143.5</v>
      </c>
      <c r="AV144" s="14"/>
      <c r="AW144" s="14"/>
      <c r="AX144" s="14"/>
      <c r="AY144" s="14"/>
      <c r="AZ144" s="14">
        <v>0</v>
      </c>
      <c r="BA144" s="14"/>
      <c r="BB144" s="14"/>
      <c r="BC144" s="14"/>
      <c r="BD144" s="14"/>
      <c r="BE144" s="14">
        <f t="shared" ref="BE144:BE145" si="12">IF(ISNUMBER(AU144),AU144,0)+IF(ISNUMBER(AZ144),AZ144,0)</f>
        <v>80143.5</v>
      </c>
      <c r="BF144" s="14"/>
      <c r="BG144" s="14"/>
      <c r="BH144" s="14"/>
      <c r="BI144" s="14"/>
      <c r="BJ144" s="14">
        <v>90107.8</v>
      </c>
      <c r="BK144" s="14"/>
      <c r="BL144" s="14"/>
      <c r="BM144" s="14"/>
      <c r="BN144" s="14"/>
      <c r="BO144" s="14">
        <v>0</v>
      </c>
      <c r="BP144" s="14"/>
      <c r="BQ144" s="14"/>
      <c r="BR144" s="14"/>
      <c r="BS144" s="14"/>
      <c r="BT144" s="14">
        <f t="shared" ref="BT144:BT145" si="13">IF(ISNUMBER(BJ144),BJ144,0)+IF(ISNUMBER(BO144),BO144,0)</f>
        <v>90107.8</v>
      </c>
      <c r="BU144" s="14"/>
      <c r="BV144" s="14"/>
      <c r="BW144" s="14"/>
      <c r="BX144" s="14"/>
    </row>
    <row r="145" spans="1:76" s="7" customFormat="1" ht="30.75" customHeight="1" x14ac:dyDescent="0.2">
      <c r="A145" s="21">
        <v>0</v>
      </c>
      <c r="B145" s="22"/>
      <c r="C145" s="22"/>
      <c r="D145" s="23" t="s">
        <v>271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5"/>
      <c r="Q145" s="12" t="s">
        <v>314</v>
      </c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26">
        <v>0</v>
      </c>
      <c r="AG145" s="26"/>
      <c r="AH145" s="26"/>
      <c r="AI145" s="26"/>
      <c r="AJ145" s="26"/>
      <c r="AK145" s="26">
        <v>1745.6</v>
      </c>
      <c r="AL145" s="26"/>
      <c r="AM145" s="26"/>
      <c r="AN145" s="26"/>
      <c r="AO145" s="26"/>
      <c r="AP145" s="26">
        <f t="shared" si="11"/>
        <v>1745.6</v>
      </c>
      <c r="AQ145" s="26"/>
      <c r="AR145" s="26"/>
      <c r="AS145" s="26"/>
      <c r="AT145" s="26"/>
      <c r="AU145" s="14">
        <v>0</v>
      </c>
      <c r="AV145" s="14"/>
      <c r="AW145" s="14"/>
      <c r="AX145" s="14"/>
      <c r="AY145" s="14"/>
      <c r="AZ145" s="14">
        <v>1056.5</v>
      </c>
      <c r="BA145" s="14"/>
      <c r="BB145" s="14"/>
      <c r="BC145" s="14"/>
      <c r="BD145" s="14"/>
      <c r="BE145" s="14">
        <f t="shared" si="12"/>
        <v>1056.5</v>
      </c>
      <c r="BF145" s="14"/>
      <c r="BG145" s="14"/>
      <c r="BH145" s="14"/>
      <c r="BI145" s="14"/>
      <c r="BJ145" s="14">
        <v>0</v>
      </c>
      <c r="BK145" s="14"/>
      <c r="BL145" s="14"/>
      <c r="BM145" s="14"/>
      <c r="BN145" s="14"/>
      <c r="BO145" s="14">
        <v>326</v>
      </c>
      <c r="BP145" s="14"/>
      <c r="BQ145" s="14"/>
      <c r="BR145" s="14"/>
      <c r="BS145" s="14"/>
      <c r="BT145" s="14">
        <f t="shared" si="13"/>
        <v>326</v>
      </c>
      <c r="BU145" s="14"/>
      <c r="BV145" s="14"/>
      <c r="BW145" s="14"/>
      <c r="BX145" s="14"/>
    </row>
    <row r="146" spans="1:76" s="7" customFormat="1" ht="28.5" customHeight="1" x14ac:dyDescent="0.2">
      <c r="A146" s="21">
        <v>0</v>
      </c>
      <c r="B146" s="22"/>
      <c r="C146" s="22"/>
      <c r="D146" s="23" t="s">
        <v>273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5"/>
      <c r="Q146" s="12" t="s">
        <v>314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f t="shared" si="8"/>
        <v>0</v>
      </c>
      <c r="AQ146" s="26"/>
      <c r="AR146" s="26"/>
      <c r="AS146" s="26"/>
      <c r="AT146" s="26"/>
      <c r="AU146" s="14">
        <v>0</v>
      </c>
      <c r="AV146" s="14"/>
      <c r="AW146" s="14"/>
      <c r="AX146" s="14"/>
      <c r="AY146" s="14"/>
      <c r="AZ146" s="14">
        <v>22</v>
      </c>
      <c r="BA146" s="14"/>
      <c r="BB146" s="14"/>
      <c r="BC146" s="14"/>
      <c r="BD146" s="14"/>
      <c r="BE146" s="14">
        <f t="shared" si="9"/>
        <v>22</v>
      </c>
      <c r="BF146" s="14"/>
      <c r="BG146" s="14"/>
      <c r="BH146" s="14"/>
      <c r="BI146" s="14"/>
      <c r="BJ146" s="14">
        <v>0</v>
      </c>
      <c r="BK146" s="14"/>
      <c r="BL146" s="14"/>
      <c r="BM146" s="14"/>
      <c r="BN146" s="14"/>
      <c r="BO146" s="14">
        <v>427.9</v>
      </c>
      <c r="BP146" s="14"/>
      <c r="BQ146" s="14"/>
      <c r="BR146" s="14"/>
      <c r="BS146" s="14"/>
      <c r="BT146" s="14">
        <f t="shared" si="10"/>
        <v>427.9</v>
      </c>
      <c r="BU146" s="14"/>
      <c r="BV146" s="14"/>
      <c r="BW146" s="14"/>
      <c r="BX146" s="14"/>
    </row>
    <row r="147" spans="1:76" s="7" customFormat="1" ht="25.5" customHeight="1" x14ac:dyDescent="0.2">
      <c r="A147" s="21">
        <v>0</v>
      </c>
      <c r="B147" s="22"/>
      <c r="C147" s="22"/>
      <c r="D147" s="23" t="s">
        <v>183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5"/>
      <c r="Q147" s="12" t="s">
        <v>274</v>
      </c>
      <c r="R147" s="12"/>
      <c r="S147" s="12"/>
      <c r="T147" s="12"/>
      <c r="U147" s="12"/>
      <c r="V147" s="12" t="s">
        <v>185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26">
        <v>284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f t="shared" si="8"/>
        <v>284</v>
      </c>
      <c r="AQ147" s="26"/>
      <c r="AR147" s="26"/>
      <c r="AS147" s="26"/>
      <c r="AT147" s="26"/>
      <c r="AU147" s="14">
        <v>284</v>
      </c>
      <c r="AV147" s="14"/>
      <c r="AW147" s="14"/>
      <c r="AX147" s="14"/>
      <c r="AY147" s="14"/>
      <c r="AZ147" s="14">
        <v>0</v>
      </c>
      <c r="BA147" s="14"/>
      <c r="BB147" s="14"/>
      <c r="BC147" s="14"/>
      <c r="BD147" s="14"/>
      <c r="BE147" s="14">
        <f t="shared" si="9"/>
        <v>284</v>
      </c>
      <c r="BF147" s="14"/>
      <c r="BG147" s="14"/>
      <c r="BH147" s="14"/>
      <c r="BI147" s="14"/>
      <c r="BJ147" s="14">
        <v>276</v>
      </c>
      <c r="BK147" s="14"/>
      <c r="BL147" s="14"/>
      <c r="BM147" s="14"/>
      <c r="BN147" s="14"/>
      <c r="BO147" s="14">
        <v>0</v>
      </c>
      <c r="BP147" s="14"/>
      <c r="BQ147" s="14"/>
      <c r="BR147" s="14"/>
      <c r="BS147" s="14"/>
      <c r="BT147" s="14">
        <f t="shared" si="10"/>
        <v>276</v>
      </c>
      <c r="BU147" s="14"/>
      <c r="BV147" s="14"/>
      <c r="BW147" s="14"/>
      <c r="BX147" s="14"/>
    </row>
    <row r="148" spans="1:76" s="5" customFormat="1" ht="15" customHeight="1" x14ac:dyDescent="0.2">
      <c r="A148" s="27">
        <v>0</v>
      </c>
      <c r="B148" s="28"/>
      <c r="C148" s="28"/>
      <c r="D148" s="29" t="s">
        <v>187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3"/>
      <c r="AG148" s="13"/>
      <c r="AH148" s="13"/>
      <c r="AI148" s="13"/>
      <c r="AJ148" s="13"/>
      <c r="AK148" s="19"/>
      <c r="AL148" s="19"/>
      <c r="AM148" s="19"/>
      <c r="AN148" s="19"/>
      <c r="AO148" s="19"/>
      <c r="AP148" s="19">
        <f t="shared" si="8"/>
        <v>0</v>
      </c>
      <c r="AQ148" s="19"/>
      <c r="AR148" s="19"/>
      <c r="AS148" s="19"/>
      <c r="AT148" s="19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>
        <f t="shared" si="9"/>
        <v>0</v>
      </c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>
        <f t="shared" si="10"/>
        <v>0</v>
      </c>
      <c r="BU148" s="13"/>
      <c r="BV148" s="13"/>
      <c r="BW148" s="13"/>
      <c r="BX148" s="13"/>
    </row>
    <row r="149" spans="1:76" s="7" customFormat="1" ht="28.5" customHeight="1" x14ac:dyDescent="0.2">
      <c r="A149" s="21">
        <v>0</v>
      </c>
      <c r="B149" s="22"/>
      <c r="C149" s="22"/>
      <c r="D149" s="23" t="s">
        <v>188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5"/>
      <c r="Q149" s="12" t="s">
        <v>184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4">
        <v>55000</v>
      </c>
      <c r="AG149" s="14"/>
      <c r="AH149" s="14"/>
      <c r="AI149" s="14"/>
      <c r="AJ149" s="14"/>
      <c r="AK149" s="26">
        <v>0</v>
      </c>
      <c r="AL149" s="26"/>
      <c r="AM149" s="26"/>
      <c r="AN149" s="26"/>
      <c r="AO149" s="26"/>
      <c r="AP149" s="14">
        <f t="shared" ref="AP149:AP151" si="14">IF(ISNUMBER(AF149),AF149,0)+IF(ISNUMBER(AK149),AK149,0)</f>
        <v>55000</v>
      </c>
      <c r="AQ149" s="14"/>
      <c r="AR149" s="14"/>
      <c r="AS149" s="14"/>
      <c r="AT149" s="14"/>
      <c r="AU149" s="14">
        <v>60000</v>
      </c>
      <c r="AV149" s="14"/>
      <c r="AW149" s="14"/>
      <c r="AX149" s="14"/>
      <c r="AY149" s="14"/>
      <c r="AZ149" s="14">
        <v>0</v>
      </c>
      <c r="BA149" s="14"/>
      <c r="BB149" s="14"/>
      <c r="BC149" s="14"/>
      <c r="BD149" s="14"/>
      <c r="BE149" s="14">
        <f t="shared" ref="BE149:BE151" si="15">IF(ISNUMBER(AU149),AU149,0)+IF(ISNUMBER(AZ149),AZ149,0)</f>
        <v>60000</v>
      </c>
      <c r="BF149" s="14"/>
      <c r="BG149" s="14"/>
      <c r="BH149" s="14"/>
      <c r="BI149" s="14"/>
      <c r="BJ149" s="14">
        <v>65000</v>
      </c>
      <c r="BK149" s="14"/>
      <c r="BL149" s="14"/>
      <c r="BM149" s="14"/>
      <c r="BN149" s="14"/>
      <c r="BO149" s="14">
        <v>0</v>
      </c>
      <c r="BP149" s="14"/>
      <c r="BQ149" s="14"/>
      <c r="BR149" s="14"/>
      <c r="BS149" s="14"/>
      <c r="BT149" s="14">
        <f t="shared" ref="BT149:BT151" si="16">IF(ISNUMBER(BJ149),BJ149,0)+IF(ISNUMBER(BO149),BO149,0)</f>
        <v>65000</v>
      </c>
      <c r="BU149" s="14"/>
      <c r="BV149" s="14"/>
      <c r="BW149" s="14"/>
      <c r="BX149" s="14"/>
    </row>
    <row r="150" spans="1:76" s="7" customFormat="1" ht="18" customHeight="1" x14ac:dyDescent="0.2">
      <c r="A150" s="21">
        <v>0</v>
      </c>
      <c r="B150" s="22"/>
      <c r="C150" s="22"/>
      <c r="D150" s="23" t="s">
        <v>275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5"/>
      <c r="Q150" s="12" t="s">
        <v>184</v>
      </c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4">
        <v>2500</v>
      </c>
      <c r="AG150" s="14"/>
      <c r="AH150" s="14"/>
      <c r="AI150" s="14"/>
      <c r="AJ150" s="14"/>
      <c r="AK150" s="26">
        <v>0</v>
      </c>
      <c r="AL150" s="26"/>
      <c r="AM150" s="26"/>
      <c r="AN150" s="26"/>
      <c r="AO150" s="26"/>
      <c r="AP150" s="14">
        <f t="shared" si="14"/>
        <v>2500</v>
      </c>
      <c r="AQ150" s="14"/>
      <c r="AR150" s="14"/>
      <c r="AS150" s="14"/>
      <c r="AT150" s="14"/>
      <c r="AU150" s="14">
        <v>3000</v>
      </c>
      <c r="AV150" s="14"/>
      <c r="AW150" s="14"/>
      <c r="AX150" s="14"/>
      <c r="AY150" s="14"/>
      <c r="AZ150" s="14">
        <v>0</v>
      </c>
      <c r="BA150" s="14"/>
      <c r="BB150" s="14"/>
      <c r="BC150" s="14"/>
      <c r="BD150" s="14"/>
      <c r="BE150" s="14">
        <f t="shared" si="15"/>
        <v>3000</v>
      </c>
      <c r="BF150" s="14"/>
      <c r="BG150" s="14"/>
      <c r="BH150" s="14"/>
      <c r="BI150" s="14"/>
      <c r="BJ150" s="14">
        <v>3500</v>
      </c>
      <c r="BK150" s="14"/>
      <c r="BL150" s="14"/>
      <c r="BM150" s="14"/>
      <c r="BN150" s="14"/>
      <c r="BO150" s="14">
        <v>0</v>
      </c>
      <c r="BP150" s="14"/>
      <c r="BQ150" s="14"/>
      <c r="BR150" s="14"/>
      <c r="BS150" s="14"/>
      <c r="BT150" s="14">
        <f t="shared" si="16"/>
        <v>3500</v>
      </c>
      <c r="BU150" s="14"/>
      <c r="BV150" s="14"/>
      <c r="BW150" s="14"/>
      <c r="BX150" s="14"/>
    </row>
    <row r="151" spans="1:76" s="7" customFormat="1" ht="14.25" customHeight="1" x14ac:dyDescent="0.2">
      <c r="A151" s="21">
        <v>0</v>
      </c>
      <c r="B151" s="22"/>
      <c r="C151" s="22"/>
      <c r="D151" s="23" t="s">
        <v>276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5"/>
      <c r="Q151" s="12" t="s">
        <v>184</v>
      </c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4">
        <v>62</v>
      </c>
      <c r="AG151" s="14"/>
      <c r="AH151" s="14"/>
      <c r="AI151" s="14"/>
      <c r="AJ151" s="14"/>
      <c r="AK151" s="26">
        <v>0</v>
      </c>
      <c r="AL151" s="26"/>
      <c r="AM151" s="26"/>
      <c r="AN151" s="26"/>
      <c r="AO151" s="26"/>
      <c r="AP151" s="14">
        <f t="shared" si="14"/>
        <v>62</v>
      </c>
      <c r="AQ151" s="14"/>
      <c r="AR151" s="14"/>
      <c r="AS151" s="14"/>
      <c r="AT151" s="14"/>
      <c r="AU151" s="14">
        <v>23</v>
      </c>
      <c r="AV151" s="14"/>
      <c r="AW151" s="14"/>
      <c r="AX151" s="14"/>
      <c r="AY151" s="14"/>
      <c r="AZ151" s="14">
        <v>0</v>
      </c>
      <c r="BA151" s="14"/>
      <c r="BB151" s="14"/>
      <c r="BC151" s="14"/>
      <c r="BD151" s="14"/>
      <c r="BE151" s="14">
        <f t="shared" si="15"/>
        <v>23</v>
      </c>
      <c r="BF151" s="14"/>
      <c r="BG151" s="14"/>
      <c r="BH151" s="14"/>
      <c r="BI151" s="14"/>
      <c r="BJ151" s="14">
        <v>0</v>
      </c>
      <c r="BK151" s="14"/>
      <c r="BL151" s="14"/>
      <c r="BM151" s="14"/>
      <c r="BN151" s="14"/>
      <c r="BO151" s="14">
        <v>13</v>
      </c>
      <c r="BP151" s="14"/>
      <c r="BQ151" s="14"/>
      <c r="BR151" s="14"/>
      <c r="BS151" s="14"/>
      <c r="BT151" s="14">
        <f t="shared" si="16"/>
        <v>13</v>
      </c>
      <c r="BU151" s="14"/>
      <c r="BV151" s="14"/>
      <c r="BW151" s="14"/>
      <c r="BX151" s="14"/>
    </row>
    <row r="152" spans="1:76" s="7" customFormat="1" ht="30.75" customHeight="1" x14ac:dyDescent="0.2">
      <c r="A152" s="21">
        <v>0</v>
      </c>
      <c r="B152" s="22"/>
      <c r="C152" s="22"/>
      <c r="D152" s="23" t="s">
        <v>277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5"/>
      <c r="Q152" s="12" t="s">
        <v>184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4">
        <v>0</v>
      </c>
      <c r="AG152" s="14"/>
      <c r="AH152" s="14"/>
      <c r="AI152" s="14"/>
      <c r="AJ152" s="14"/>
      <c r="AK152" s="26">
        <v>0</v>
      </c>
      <c r="AL152" s="26"/>
      <c r="AM152" s="26"/>
      <c r="AN152" s="26"/>
      <c r="AO152" s="26"/>
      <c r="AP152" s="14">
        <f t="shared" si="8"/>
        <v>0</v>
      </c>
      <c r="AQ152" s="14"/>
      <c r="AR152" s="14"/>
      <c r="AS152" s="14"/>
      <c r="AT152" s="14"/>
      <c r="AU152" s="14">
        <v>1</v>
      </c>
      <c r="AV152" s="14"/>
      <c r="AW152" s="14"/>
      <c r="AX152" s="14"/>
      <c r="AY152" s="14"/>
      <c r="AZ152" s="14">
        <v>0</v>
      </c>
      <c r="BA152" s="14"/>
      <c r="BB152" s="14"/>
      <c r="BC152" s="14"/>
      <c r="BD152" s="14"/>
      <c r="BE152" s="14">
        <f t="shared" si="9"/>
        <v>1</v>
      </c>
      <c r="BF152" s="14"/>
      <c r="BG152" s="14"/>
      <c r="BH152" s="14"/>
      <c r="BI152" s="14"/>
      <c r="BJ152" s="14">
        <v>1</v>
      </c>
      <c r="BK152" s="14"/>
      <c r="BL152" s="14"/>
      <c r="BM152" s="14"/>
      <c r="BN152" s="14"/>
      <c r="BO152" s="14">
        <v>3</v>
      </c>
      <c r="BP152" s="14"/>
      <c r="BQ152" s="14"/>
      <c r="BR152" s="14"/>
      <c r="BS152" s="14"/>
      <c r="BT152" s="14">
        <f t="shared" si="10"/>
        <v>4</v>
      </c>
      <c r="BU152" s="14"/>
      <c r="BV152" s="14"/>
      <c r="BW152" s="14"/>
      <c r="BX152" s="14"/>
    </row>
    <row r="153" spans="1:76" s="5" customFormat="1" ht="15" customHeight="1" x14ac:dyDescent="0.2">
      <c r="A153" s="27">
        <v>0</v>
      </c>
      <c r="B153" s="28"/>
      <c r="C153" s="28"/>
      <c r="D153" s="29" t="s">
        <v>189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3"/>
      <c r="AG153" s="13"/>
      <c r="AH153" s="13"/>
      <c r="AI153" s="13"/>
      <c r="AJ153" s="13"/>
      <c r="AK153" s="19"/>
      <c r="AL153" s="19"/>
      <c r="AM153" s="19"/>
      <c r="AN153" s="19"/>
      <c r="AO153" s="19"/>
      <c r="AP153" s="13">
        <f t="shared" si="8"/>
        <v>0</v>
      </c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>
        <f t="shared" si="9"/>
        <v>0</v>
      </c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>
        <f t="shared" si="10"/>
        <v>0</v>
      </c>
      <c r="BU153" s="13"/>
      <c r="BV153" s="13"/>
      <c r="BW153" s="13"/>
      <c r="BX153" s="13"/>
    </row>
    <row r="154" spans="1:76" s="7" customFormat="1" ht="36.75" customHeight="1" x14ac:dyDescent="0.2">
      <c r="A154" s="21">
        <v>0</v>
      </c>
      <c r="B154" s="22"/>
      <c r="C154" s="22"/>
      <c r="D154" s="23" t="s">
        <v>278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5"/>
      <c r="Q154" s="12" t="s">
        <v>184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4">
        <v>210</v>
      </c>
      <c r="AG154" s="14"/>
      <c r="AH154" s="14"/>
      <c r="AI154" s="14"/>
      <c r="AJ154" s="14"/>
      <c r="AK154" s="26">
        <v>0</v>
      </c>
      <c r="AL154" s="26"/>
      <c r="AM154" s="26"/>
      <c r="AN154" s="26"/>
      <c r="AO154" s="26"/>
      <c r="AP154" s="14">
        <f t="shared" ref="AP154:AP157" si="17">IF(ISNUMBER(AF154),AF154,0)+IF(ISNUMBER(AK154),AK154,0)</f>
        <v>210</v>
      </c>
      <c r="AQ154" s="14"/>
      <c r="AR154" s="14"/>
      <c r="AS154" s="14"/>
      <c r="AT154" s="14"/>
      <c r="AU154" s="14">
        <v>252</v>
      </c>
      <c r="AV154" s="14"/>
      <c r="AW154" s="14"/>
      <c r="AX154" s="14"/>
      <c r="AY154" s="14"/>
      <c r="AZ154" s="14">
        <v>0</v>
      </c>
      <c r="BA154" s="14"/>
      <c r="BB154" s="14"/>
      <c r="BC154" s="14"/>
      <c r="BD154" s="14"/>
      <c r="BE154" s="14">
        <f t="shared" ref="BE154:BE157" si="18">IF(ISNUMBER(AU154),AU154,0)+IF(ISNUMBER(AZ154),AZ154,0)</f>
        <v>252</v>
      </c>
      <c r="BF154" s="14"/>
      <c r="BG154" s="14"/>
      <c r="BH154" s="14"/>
      <c r="BI154" s="14"/>
      <c r="BJ154" s="14">
        <v>273</v>
      </c>
      <c r="BK154" s="14"/>
      <c r="BL154" s="14"/>
      <c r="BM154" s="14"/>
      <c r="BN154" s="14"/>
      <c r="BO154" s="14">
        <v>0</v>
      </c>
      <c r="BP154" s="14"/>
      <c r="BQ154" s="14"/>
      <c r="BR154" s="14"/>
      <c r="BS154" s="14"/>
      <c r="BT154" s="14">
        <f t="shared" ref="BT154:BT157" si="19">IF(ISNUMBER(BJ154),BJ154,0)+IF(ISNUMBER(BO154),BO154,0)</f>
        <v>273</v>
      </c>
      <c r="BU154" s="14"/>
      <c r="BV154" s="14"/>
      <c r="BW154" s="14"/>
      <c r="BX154" s="14"/>
    </row>
    <row r="155" spans="1:76" s="7" customFormat="1" ht="33.75" customHeight="1" x14ac:dyDescent="0.2">
      <c r="A155" s="21">
        <v>0</v>
      </c>
      <c r="B155" s="22"/>
      <c r="C155" s="22"/>
      <c r="D155" s="23" t="s">
        <v>279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5"/>
      <c r="Q155" s="12" t="s">
        <v>184</v>
      </c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4">
        <v>8</v>
      </c>
      <c r="AG155" s="14"/>
      <c r="AH155" s="14"/>
      <c r="AI155" s="14"/>
      <c r="AJ155" s="14"/>
      <c r="AK155" s="26">
        <v>0</v>
      </c>
      <c r="AL155" s="26"/>
      <c r="AM155" s="26"/>
      <c r="AN155" s="26"/>
      <c r="AO155" s="26"/>
      <c r="AP155" s="14">
        <f t="shared" si="17"/>
        <v>8</v>
      </c>
      <c r="AQ155" s="14"/>
      <c r="AR155" s="14"/>
      <c r="AS155" s="14"/>
      <c r="AT155" s="14"/>
      <c r="AU155" s="14">
        <v>10</v>
      </c>
      <c r="AV155" s="14"/>
      <c r="AW155" s="14"/>
      <c r="AX155" s="14"/>
      <c r="AY155" s="14"/>
      <c r="AZ155" s="14">
        <v>0</v>
      </c>
      <c r="BA155" s="14"/>
      <c r="BB155" s="14"/>
      <c r="BC155" s="14"/>
      <c r="BD155" s="14"/>
      <c r="BE155" s="14">
        <f t="shared" si="18"/>
        <v>10</v>
      </c>
      <c r="BF155" s="14"/>
      <c r="BG155" s="14"/>
      <c r="BH155" s="14"/>
      <c r="BI155" s="14"/>
      <c r="BJ155" s="14">
        <v>15</v>
      </c>
      <c r="BK155" s="14"/>
      <c r="BL155" s="14"/>
      <c r="BM155" s="14"/>
      <c r="BN155" s="14"/>
      <c r="BO155" s="14">
        <v>0</v>
      </c>
      <c r="BP155" s="14"/>
      <c r="BQ155" s="14"/>
      <c r="BR155" s="14"/>
      <c r="BS155" s="14"/>
      <c r="BT155" s="14">
        <f t="shared" si="19"/>
        <v>15</v>
      </c>
      <c r="BU155" s="14"/>
      <c r="BV155" s="14"/>
      <c r="BW155" s="14"/>
      <c r="BX155" s="14"/>
    </row>
    <row r="156" spans="1:76" s="7" customFormat="1" ht="28.5" customHeight="1" x14ac:dyDescent="0.2">
      <c r="A156" s="21">
        <v>0</v>
      </c>
      <c r="B156" s="22"/>
      <c r="C156" s="22"/>
      <c r="D156" s="23" t="s">
        <v>280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5"/>
      <c r="Q156" s="12" t="s">
        <v>314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4">
        <v>0</v>
      </c>
      <c r="AG156" s="14"/>
      <c r="AH156" s="14"/>
      <c r="AI156" s="14"/>
      <c r="AJ156" s="14"/>
      <c r="AK156" s="26">
        <v>0</v>
      </c>
      <c r="AL156" s="26"/>
      <c r="AM156" s="26"/>
      <c r="AN156" s="26"/>
      <c r="AO156" s="26"/>
      <c r="AP156" s="14">
        <f t="shared" si="17"/>
        <v>0</v>
      </c>
      <c r="AQ156" s="14"/>
      <c r="AR156" s="14"/>
      <c r="AS156" s="14"/>
      <c r="AT156" s="14"/>
      <c r="AU156" s="14">
        <v>0</v>
      </c>
      <c r="AV156" s="14"/>
      <c r="AW156" s="14"/>
      <c r="AX156" s="14"/>
      <c r="AY156" s="14"/>
      <c r="AZ156" s="14">
        <v>45.93</v>
      </c>
      <c r="BA156" s="14"/>
      <c r="BB156" s="14"/>
      <c r="BC156" s="14"/>
      <c r="BD156" s="14"/>
      <c r="BE156" s="14">
        <f t="shared" si="18"/>
        <v>45.93</v>
      </c>
      <c r="BF156" s="14"/>
      <c r="BG156" s="14"/>
      <c r="BH156" s="14"/>
      <c r="BI156" s="14"/>
      <c r="BJ156" s="14">
        <v>0</v>
      </c>
      <c r="BK156" s="14"/>
      <c r="BL156" s="14"/>
      <c r="BM156" s="14"/>
      <c r="BN156" s="14"/>
      <c r="BO156" s="14">
        <v>25.07</v>
      </c>
      <c r="BP156" s="14"/>
      <c r="BQ156" s="14"/>
      <c r="BR156" s="14"/>
      <c r="BS156" s="14"/>
      <c r="BT156" s="14">
        <f t="shared" si="19"/>
        <v>25.07</v>
      </c>
      <c r="BU156" s="14"/>
      <c r="BV156" s="14"/>
      <c r="BW156" s="14"/>
      <c r="BX156" s="14"/>
    </row>
    <row r="157" spans="1:76" s="7" customFormat="1" ht="28.5" customHeight="1" x14ac:dyDescent="0.2">
      <c r="A157" s="21">
        <v>0</v>
      </c>
      <c r="B157" s="22"/>
      <c r="C157" s="22"/>
      <c r="D157" s="23" t="s">
        <v>281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5"/>
      <c r="Q157" s="12" t="s">
        <v>314</v>
      </c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4">
        <v>0</v>
      </c>
      <c r="AG157" s="14"/>
      <c r="AH157" s="14"/>
      <c r="AI157" s="14"/>
      <c r="AJ157" s="14"/>
      <c r="AK157" s="26">
        <v>0</v>
      </c>
      <c r="AL157" s="26"/>
      <c r="AM157" s="26"/>
      <c r="AN157" s="26"/>
      <c r="AO157" s="26"/>
      <c r="AP157" s="14">
        <f t="shared" si="17"/>
        <v>0</v>
      </c>
      <c r="AQ157" s="14"/>
      <c r="AR157" s="14"/>
      <c r="AS157" s="14"/>
      <c r="AT157" s="14"/>
      <c r="AU157" s="14">
        <v>0</v>
      </c>
      <c r="AV157" s="14"/>
      <c r="AW157" s="14"/>
      <c r="AX157" s="14"/>
      <c r="AY157" s="14"/>
      <c r="AZ157" s="14">
        <v>22</v>
      </c>
      <c r="BA157" s="14"/>
      <c r="BB157" s="14"/>
      <c r="BC157" s="14"/>
      <c r="BD157" s="14"/>
      <c r="BE157" s="14">
        <f t="shared" si="18"/>
        <v>22</v>
      </c>
      <c r="BF157" s="14"/>
      <c r="BG157" s="14"/>
      <c r="BH157" s="14"/>
      <c r="BI157" s="14"/>
      <c r="BJ157" s="14">
        <v>0</v>
      </c>
      <c r="BK157" s="14"/>
      <c r="BL157" s="14"/>
      <c r="BM157" s="14"/>
      <c r="BN157" s="14"/>
      <c r="BO157" s="14">
        <v>142.63</v>
      </c>
      <c r="BP157" s="14"/>
      <c r="BQ157" s="14"/>
      <c r="BR157" s="14"/>
      <c r="BS157" s="14"/>
      <c r="BT157" s="14">
        <f t="shared" si="19"/>
        <v>142.63</v>
      </c>
      <c r="BU157" s="14"/>
      <c r="BV157" s="14"/>
      <c r="BW157" s="14"/>
      <c r="BX157" s="14"/>
    </row>
    <row r="158" spans="1:76" s="5" customFormat="1" ht="15" customHeight="1" x14ac:dyDescent="0.2">
      <c r="A158" s="27">
        <v>0</v>
      </c>
      <c r="B158" s="28"/>
      <c r="C158" s="28"/>
      <c r="D158" s="29" t="s">
        <v>260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3"/>
      <c r="AG158" s="13"/>
      <c r="AH158" s="13"/>
      <c r="AI158" s="13"/>
      <c r="AJ158" s="13"/>
      <c r="AK158" s="19"/>
      <c r="AL158" s="19"/>
      <c r="AM158" s="19"/>
      <c r="AN158" s="19"/>
      <c r="AO158" s="19"/>
      <c r="AP158" s="13">
        <f t="shared" ref="AP158:AP159" si="20">IF(ISNUMBER(AF158),AF158,0)+IF(ISNUMBER(AK158),AK158,0)</f>
        <v>0</v>
      </c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>
        <f t="shared" ref="BE158:BE159" si="21">IF(ISNUMBER(AU158),AU158,0)+IF(ISNUMBER(AZ158),AZ158,0)</f>
        <v>0</v>
      </c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>
        <f t="shared" ref="BT158:BT159" si="22">IF(ISNUMBER(BJ158),BJ158,0)+IF(ISNUMBER(BO158),BO158,0)</f>
        <v>0</v>
      </c>
      <c r="BU158" s="13"/>
      <c r="BV158" s="13"/>
      <c r="BW158" s="13"/>
      <c r="BX158" s="13"/>
    </row>
    <row r="159" spans="1:76" s="7" customFormat="1" ht="28.5" customHeight="1" x14ac:dyDescent="0.2">
      <c r="A159" s="21">
        <v>0</v>
      </c>
      <c r="B159" s="22"/>
      <c r="C159" s="22"/>
      <c r="D159" s="23" t="s">
        <v>282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/>
      <c r="Q159" s="12" t="s">
        <v>283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4">
        <v>100</v>
      </c>
      <c r="AG159" s="14"/>
      <c r="AH159" s="14"/>
      <c r="AI159" s="14"/>
      <c r="AJ159" s="14"/>
      <c r="AK159" s="26">
        <v>0</v>
      </c>
      <c r="AL159" s="26"/>
      <c r="AM159" s="26"/>
      <c r="AN159" s="26"/>
      <c r="AO159" s="26"/>
      <c r="AP159" s="14">
        <f t="shared" si="20"/>
        <v>100</v>
      </c>
      <c r="AQ159" s="14"/>
      <c r="AR159" s="14"/>
      <c r="AS159" s="14"/>
      <c r="AT159" s="14"/>
      <c r="AU159" s="14">
        <v>120</v>
      </c>
      <c r="AV159" s="14"/>
      <c r="AW159" s="14"/>
      <c r="AX159" s="14"/>
      <c r="AY159" s="14"/>
      <c r="AZ159" s="14">
        <v>0</v>
      </c>
      <c r="BA159" s="14"/>
      <c r="BB159" s="14"/>
      <c r="BC159" s="14"/>
      <c r="BD159" s="14"/>
      <c r="BE159" s="14">
        <f t="shared" si="21"/>
        <v>120</v>
      </c>
      <c r="BF159" s="14"/>
      <c r="BG159" s="14"/>
      <c r="BH159" s="14"/>
      <c r="BI159" s="14"/>
      <c r="BJ159" s="14">
        <v>120</v>
      </c>
      <c r="BK159" s="14"/>
      <c r="BL159" s="14"/>
      <c r="BM159" s="14"/>
      <c r="BN159" s="14"/>
      <c r="BO159" s="14">
        <v>0</v>
      </c>
      <c r="BP159" s="14"/>
      <c r="BQ159" s="14"/>
      <c r="BR159" s="14"/>
      <c r="BS159" s="14"/>
      <c r="BT159" s="14">
        <f t="shared" si="22"/>
        <v>120</v>
      </c>
      <c r="BU159" s="14"/>
      <c r="BV159" s="14"/>
      <c r="BW159" s="14"/>
      <c r="BX159" s="14"/>
    </row>
    <row r="161" spans="1:79" ht="14.25" customHeight="1" x14ac:dyDescent="0.2">
      <c r="A161" s="41" t="s">
        <v>238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</row>
    <row r="163" spans="1:79" ht="23.1" customHeight="1" x14ac:dyDescent="0.2">
      <c r="A163" s="53" t="s">
        <v>6</v>
      </c>
      <c r="B163" s="54"/>
      <c r="C163" s="54"/>
      <c r="D163" s="12" t="s">
        <v>9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 t="s">
        <v>8</v>
      </c>
      <c r="R163" s="12"/>
      <c r="S163" s="12"/>
      <c r="T163" s="12"/>
      <c r="U163" s="12"/>
      <c r="V163" s="12" t="s">
        <v>7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46" t="s">
        <v>229</v>
      </c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8"/>
      <c r="AU163" s="46" t="s">
        <v>234</v>
      </c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8"/>
    </row>
    <row r="164" spans="1:79" ht="28.5" customHeight="1" x14ac:dyDescent="0.2">
      <c r="A164" s="56"/>
      <c r="B164" s="57"/>
      <c r="C164" s="5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 t="s">
        <v>4</v>
      </c>
      <c r="AG164" s="12"/>
      <c r="AH164" s="12"/>
      <c r="AI164" s="12"/>
      <c r="AJ164" s="12"/>
      <c r="AK164" s="12" t="s">
        <v>3</v>
      </c>
      <c r="AL164" s="12"/>
      <c r="AM164" s="12"/>
      <c r="AN164" s="12"/>
      <c r="AO164" s="12"/>
      <c r="AP164" s="12" t="s">
        <v>126</v>
      </c>
      <c r="AQ164" s="12"/>
      <c r="AR164" s="12"/>
      <c r="AS164" s="12"/>
      <c r="AT164" s="12"/>
      <c r="AU164" s="12" t="s">
        <v>4</v>
      </c>
      <c r="AV164" s="12"/>
      <c r="AW164" s="12"/>
      <c r="AX164" s="12"/>
      <c r="AY164" s="12"/>
      <c r="AZ164" s="12" t="s">
        <v>3</v>
      </c>
      <c r="BA164" s="12"/>
      <c r="BB164" s="12"/>
      <c r="BC164" s="12"/>
      <c r="BD164" s="12"/>
      <c r="BE164" s="12" t="s">
        <v>90</v>
      </c>
      <c r="BF164" s="12"/>
      <c r="BG164" s="12"/>
      <c r="BH164" s="12"/>
      <c r="BI164" s="12"/>
    </row>
    <row r="165" spans="1:79" ht="15" customHeight="1" x14ac:dyDescent="0.2">
      <c r="A165" s="46">
        <v>1</v>
      </c>
      <c r="B165" s="47"/>
      <c r="C165" s="47"/>
      <c r="D165" s="12">
        <v>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>
        <v>3</v>
      </c>
      <c r="R165" s="12"/>
      <c r="S165" s="12"/>
      <c r="T165" s="12"/>
      <c r="U165" s="12"/>
      <c r="V165" s="12">
        <v>4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>
        <v>5</v>
      </c>
      <c r="AG165" s="12"/>
      <c r="AH165" s="12"/>
      <c r="AI165" s="12"/>
      <c r="AJ165" s="12"/>
      <c r="AK165" s="12">
        <v>6</v>
      </c>
      <c r="AL165" s="12"/>
      <c r="AM165" s="12"/>
      <c r="AN165" s="12"/>
      <c r="AO165" s="12"/>
      <c r="AP165" s="12">
        <v>7</v>
      </c>
      <c r="AQ165" s="12"/>
      <c r="AR165" s="12"/>
      <c r="AS165" s="12"/>
      <c r="AT165" s="12"/>
      <c r="AU165" s="12">
        <v>8</v>
      </c>
      <c r="AV165" s="12"/>
      <c r="AW165" s="12"/>
      <c r="AX165" s="12"/>
      <c r="AY165" s="12"/>
      <c r="AZ165" s="12">
        <v>9</v>
      </c>
      <c r="BA165" s="12"/>
      <c r="BB165" s="12"/>
      <c r="BC165" s="12"/>
      <c r="BD165" s="12"/>
      <c r="BE165" s="12">
        <v>10</v>
      </c>
      <c r="BF165" s="12"/>
      <c r="BG165" s="12"/>
      <c r="BH165" s="12"/>
      <c r="BI165" s="12"/>
    </row>
    <row r="166" spans="1:79" ht="15.75" hidden="1" customHeight="1" x14ac:dyDescent="0.2">
      <c r="A166" s="59" t="s">
        <v>159</v>
      </c>
      <c r="B166" s="60"/>
      <c r="C166" s="60"/>
      <c r="D166" s="12" t="s">
        <v>57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 t="s">
        <v>70</v>
      </c>
      <c r="R166" s="12"/>
      <c r="S166" s="12"/>
      <c r="T166" s="12"/>
      <c r="U166" s="12"/>
      <c r="V166" s="12" t="s">
        <v>71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20" t="s">
        <v>108</v>
      </c>
      <c r="AG166" s="20"/>
      <c r="AH166" s="20"/>
      <c r="AI166" s="20"/>
      <c r="AJ166" s="20"/>
      <c r="AK166" s="11" t="s">
        <v>109</v>
      </c>
      <c r="AL166" s="11"/>
      <c r="AM166" s="11"/>
      <c r="AN166" s="11"/>
      <c r="AO166" s="11"/>
      <c r="AP166" s="72" t="s">
        <v>125</v>
      </c>
      <c r="AQ166" s="72"/>
      <c r="AR166" s="72"/>
      <c r="AS166" s="72"/>
      <c r="AT166" s="72"/>
      <c r="AU166" s="20" t="s">
        <v>110</v>
      </c>
      <c r="AV166" s="20"/>
      <c r="AW166" s="20"/>
      <c r="AX166" s="20"/>
      <c r="AY166" s="20"/>
      <c r="AZ166" s="11" t="s">
        <v>111</v>
      </c>
      <c r="BA166" s="11"/>
      <c r="BB166" s="11"/>
      <c r="BC166" s="11"/>
      <c r="BD166" s="11"/>
      <c r="BE166" s="72" t="s">
        <v>125</v>
      </c>
      <c r="BF166" s="72"/>
      <c r="BG166" s="72"/>
      <c r="BH166" s="72"/>
      <c r="BI166" s="72"/>
      <c r="CA166" t="s">
        <v>39</v>
      </c>
    </row>
    <row r="167" spans="1:79" s="5" customFormat="1" ht="14.25" x14ac:dyDescent="0.2">
      <c r="A167" s="27">
        <v>0</v>
      </c>
      <c r="B167" s="28"/>
      <c r="C167" s="28"/>
      <c r="D167" s="32" t="s">
        <v>182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>
        <f t="shared" ref="AP167:AP168" si="23">IF(ISNUMBER(AF167),AF167,0)+IF(ISNUMBER(AK167),AK167,0)</f>
        <v>0</v>
      </c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>
        <f t="shared" ref="BE167:BE168" si="24">IF(ISNUMBER(AU167),AU167,0)+IF(ISNUMBER(AZ167),AZ167,0)</f>
        <v>0</v>
      </c>
      <c r="BF167" s="19"/>
      <c r="BG167" s="19"/>
      <c r="BH167" s="19"/>
      <c r="BI167" s="19"/>
      <c r="CA167" s="5" t="s">
        <v>40</v>
      </c>
    </row>
    <row r="168" spans="1:79" s="7" customFormat="1" ht="14.25" customHeight="1" x14ac:dyDescent="0.2">
      <c r="A168" s="21">
        <v>0</v>
      </c>
      <c r="B168" s="22"/>
      <c r="C168" s="22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5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26">
        <v>0</v>
      </c>
      <c r="AG168" s="26"/>
      <c r="AH168" s="26"/>
      <c r="AI168" s="26"/>
      <c r="AJ168" s="26"/>
      <c r="AK168" s="26">
        <v>0</v>
      </c>
      <c r="AL168" s="26"/>
      <c r="AM168" s="26"/>
      <c r="AN168" s="26"/>
      <c r="AO168" s="26"/>
      <c r="AP168" s="26">
        <f t="shared" si="23"/>
        <v>0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/>
      <c r="BA168" s="26"/>
      <c r="BB168" s="26"/>
      <c r="BC168" s="26"/>
      <c r="BD168" s="26"/>
      <c r="BE168" s="26">
        <f t="shared" si="24"/>
        <v>0</v>
      </c>
      <c r="BF168" s="26"/>
      <c r="BG168" s="26"/>
      <c r="BH168" s="26"/>
      <c r="BI168" s="26"/>
    </row>
    <row r="170" spans="1:79" ht="14.25" customHeight="1" x14ac:dyDescent="0.2">
      <c r="A170" s="41" t="s">
        <v>127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</row>
    <row r="171" spans="1:79" ht="15" customHeight="1" x14ac:dyDescent="0.2">
      <c r="A171" s="34" t="s">
        <v>207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3" spans="1:79" ht="12.95" customHeight="1" x14ac:dyDescent="0.2">
      <c r="A173" s="53" t="s">
        <v>19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5"/>
      <c r="U173" s="12" t="s">
        <v>208</v>
      </c>
      <c r="V173" s="12"/>
      <c r="W173" s="12"/>
      <c r="X173" s="12"/>
      <c r="Y173" s="12"/>
      <c r="Z173" s="12"/>
      <c r="AA173" s="12"/>
      <c r="AB173" s="12"/>
      <c r="AC173" s="12"/>
      <c r="AD173" s="12"/>
      <c r="AE173" s="12" t="s">
        <v>211</v>
      </c>
      <c r="AF173" s="12"/>
      <c r="AG173" s="12"/>
      <c r="AH173" s="12"/>
      <c r="AI173" s="12"/>
      <c r="AJ173" s="12"/>
      <c r="AK173" s="12"/>
      <c r="AL173" s="12"/>
      <c r="AM173" s="12"/>
      <c r="AN173" s="12"/>
      <c r="AO173" s="12" t="s">
        <v>218</v>
      </c>
      <c r="AP173" s="12"/>
      <c r="AQ173" s="12"/>
      <c r="AR173" s="12"/>
      <c r="AS173" s="12"/>
      <c r="AT173" s="12"/>
      <c r="AU173" s="12"/>
      <c r="AV173" s="12"/>
      <c r="AW173" s="12"/>
      <c r="AX173" s="12"/>
      <c r="AY173" s="12" t="s">
        <v>229</v>
      </c>
      <c r="AZ173" s="12"/>
      <c r="BA173" s="12"/>
      <c r="BB173" s="12"/>
      <c r="BC173" s="12"/>
      <c r="BD173" s="12"/>
      <c r="BE173" s="12"/>
      <c r="BF173" s="12"/>
      <c r="BG173" s="12"/>
      <c r="BH173" s="12"/>
      <c r="BI173" s="12" t="s">
        <v>234</v>
      </c>
      <c r="BJ173" s="12"/>
      <c r="BK173" s="12"/>
      <c r="BL173" s="12"/>
      <c r="BM173" s="12"/>
      <c r="BN173" s="12"/>
      <c r="BO173" s="12"/>
      <c r="BP173" s="12"/>
      <c r="BQ173" s="12"/>
      <c r="BR173" s="12"/>
    </row>
    <row r="174" spans="1:79" ht="30" customHeight="1" x14ac:dyDescent="0.2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12" t="s">
        <v>4</v>
      </c>
      <c r="V174" s="12"/>
      <c r="W174" s="12"/>
      <c r="X174" s="12"/>
      <c r="Y174" s="12"/>
      <c r="Z174" s="12" t="s">
        <v>3</v>
      </c>
      <c r="AA174" s="12"/>
      <c r="AB174" s="12"/>
      <c r="AC174" s="12"/>
      <c r="AD174" s="12"/>
      <c r="AE174" s="12" t="s">
        <v>4</v>
      </c>
      <c r="AF174" s="12"/>
      <c r="AG174" s="12"/>
      <c r="AH174" s="12"/>
      <c r="AI174" s="12"/>
      <c r="AJ174" s="12" t="s">
        <v>3</v>
      </c>
      <c r="AK174" s="12"/>
      <c r="AL174" s="12"/>
      <c r="AM174" s="12"/>
      <c r="AN174" s="12"/>
      <c r="AO174" s="12" t="s">
        <v>4</v>
      </c>
      <c r="AP174" s="12"/>
      <c r="AQ174" s="12"/>
      <c r="AR174" s="12"/>
      <c r="AS174" s="12"/>
      <c r="AT174" s="12" t="s">
        <v>3</v>
      </c>
      <c r="AU174" s="12"/>
      <c r="AV174" s="12"/>
      <c r="AW174" s="12"/>
      <c r="AX174" s="12"/>
      <c r="AY174" s="12" t="s">
        <v>4</v>
      </c>
      <c r="AZ174" s="12"/>
      <c r="BA174" s="12"/>
      <c r="BB174" s="12"/>
      <c r="BC174" s="12"/>
      <c r="BD174" s="12" t="s">
        <v>3</v>
      </c>
      <c r="BE174" s="12"/>
      <c r="BF174" s="12"/>
      <c r="BG174" s="12"/>
      <c r="BH174" s="12"/>
      <c r="BI174" s="12" t="s">
        <v>4</v>
      </c>
      <c r="BJ174" s="12"/>
      <c r="BK174" s="12"/>
      <c r="BL174" s="12"/>
      <c r="BM174" s="12"/>
      <c r="BN174" s="12" t="s">
        <v>3</v>
      </c>
      <c r="BO174" s="12"/>
      <c r="BP174" s="12"/>
      <c r="BQ174" s="12"/>
      <c r="BR174" s="12"/>
    </row>
    <row r="175" spans="1:79" ht="15" customHeight="1" x14ac:dyDescent="0.2">
      <c r="A175" s="46">
        <v>1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8"/>
      <c r="U175" s="12">
        <v>2</v>
      </c>
      <c r="V175" s="12"/>
      <c r="W175" s="12"/>
      <c r="X175" s="12"/>
      <c r="Y175" s="12"/>
      <c r="Z175" s="12">
        <v>3</v>
      </c>
      <c r="AA175" s="12"/>
      <c r="AB175" s="12"/>
      <c r="AC175" s="12"/>
      <c r="AD175" s="12"/>
      <c r="AE175" s="12">
        <v>4</v>
      </c>
      <c r="AF175" s="12"/>
      <c r="AG175" s="12"/>
      <c r="AH175" s="12"/>
      <c r="AI175" s="12"/>
      <c r="AJ175" s="12">
        <v>5</v>
      </c>
      <c r="AK175" s="12"/>
      <c r="AL175" s="12"/>
      <c r="AM175" s="12"/>
      <c r="AN175" s="12"/>
      <c r="AO175" s="12">
        <v>6</v>
      </c>
      <c r="AP175" s="12"/>
      <c r="AQ175" s="12"/>
      <c r="AR175" s="12"/>
      <c r="AS175" s="12"/>
      <c r="AT175" s="12">
        <v>7</v>
      </c>
      <c r="AU175" s="12"/>
      <c r="AV175" s="12"/>
      <c r="AW175" s="12"/>
      <c r="AX175" s="12"/>
      <c r="AY175" s="12">
        <v>8</v>
      </c>
      <c r="AZ175" s="12"/>
      <c r="BA175" s="12"/>
      <c r="BB175" s="12"/>
      <c r="BC175" s="12"/>
      <c r="BD175" s="12">
        <v>9</v>
      </c>
      <c r="BE175" s="12"/>
      <c r="BF175" s="12"/>
      <c r="BG175" s="12"/>
      <c r="BH175" s="12"/>
      <c r="BI175" s="12">
        <v>10</v>
      </c>
      <c r="BJ175" s="12"/>
      <c r="BK175" s="12"/>
      <c r="BL175" s="12"/>
      <c r="BM175" s="12"/>
      <c r="BN175" s="12">
        <v>11</v>
      </c>
      <c r="BO175" s="12"/>
      <c r="BP175" s="12"/>
      <c r="BQ175" s="12"/>
      <c r="BR175" s="12"/>
    </row>
    <row r="176" spans="1:79" s="1" customFormat="1" ht="15.75" hidden="1" customHeight="1" x14ac:dyDescent="0.2">
      <c r="A176" s="59" t="s">
        <v>57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1"/>
      <c r="U176" s="20" t="s">
        <v>65</v>
      </c>
      <c r="V176" s="20"/>
      <c r="W176" s="20"/>
      <c r="X176" s="20"/>
      <c r="Y176" s="20"/>
      <c r="Z176" s="11" t="s">
        <v>66</v>
      </c>
      <c r="AA176" s="11"/>
      <c r="AB176" s="11"/>
      <c r="AC176" s="11"/>
      <c r="AD176" s="11"/>
      <c r="AE176" s="20" t="s">
        <v>67</v>
      </c>
      <c r="AF176" s="20"/>
      <c r="AG176" s="20"/>
      <c r="AH176" s="20"/>
      <c r="AI176" s="20"/>
      <c r="AJ176" s="11" t="s">
        <v>68</v>
      </c>
      <c r="AK176" s="11"/>
      <c r="AL176" s="11"/>
      <c r="AM176" s="11"/>
      <c r="AN176" s="11"/>
      <c r="AO176" s="20" t="s">
        <v>58</v>
      </c>
      <c r="AP176" s="20"/>
      <c r="AQ176" s="20"/>
      <c r="AR176" s="20"/>
      <c r="AS176" s="20"/>
      <c r="AT176" s="11" t="s">
        <v>59</v>
      </c>
      <c r="AU176" s="11"/>
      <c r="AV176" s="11"/>
      <c r="AW176" s="11"/>
      <c r="AX176" s="11"/>
      <c r="AY176" s="20" t="s">
        <v>60</v>
      </c>
      <c r="AZ176" s="20"/>
      <c r="BA176" s="20"/>
      <c r="BB176" s="20"/>
      <c r="BC176" s="20"/>
      <c r="BD176" s="11" t="s">
        <v>61</v>
      </c>
      <c r="BE176" s="11"/>
      <c r="BF176" s="11"/>
      <c r="BG176" s="11"/>
      <c r="BH176" s="11"/>
      <c r="BI176" s="20" t="s">
        <v>62</v>
      </c>
      <c r="BJ176" s="20"/>
      <c r="BK176" s="20"/>
      <c r="BL176" s="20"/>
      <c r="BM176" s="20"/>
      <c r="BN176" s="11" t="s">
        <v>63</v>
      </c>
      <c r="BO176" s="11"/>
      <c r="BP176" s="11"/>
      <c r="BQ176" s="11"/>
      <c r="BR176" s="11"/>
      <c r="CA176" t="s">
        <v>41</v>
      </c>
    </row>
    <row r="177" spans="1:79" s="7" customFormat="1" ht="12.75" customHeight="1" x14ac:dyDescent="0.2">
      <c r="A177" s="64" t="s">
        <v>190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5"/>
      <c r="U177" s="65">
        <v>8801</v>
      </c>
      <c r="V177" s="65"/>
      <c r="W177" s="65"/>
      <c r="X177" s="65"/>
      <c r="Y177" s="65"/>
      <c r="Z177" s="65">
        <v>0</v>
      </c>
      <c r="AA177" s="65"/>
      <c r="AB177" s="65"/>
      <c r="AC177" s="65"/>
      <c r="AD177" s="65"/>
      <c r="AE177" s="65">
        <v>19400</v>
      </c>
      <c r="AF177" s="65"/>
      <c r="AG177" s="65"/>
      <c r="AH177" s="65"/>
      <c r="AI177" s="65"/>
      <c r="AJ177" s="65">
        <v>0</v>
      </c>
      <c r="AK177" s="65"/>
      <c r="AL177" s="65"/>
      <c r="AM177" s="65"/>
      <c r="AN177" s="65"/>
      <c r="AO177" s="65">
        <v>18000</v>
      </c>
      <c r="AP177" s="65"/>
      <c r="AQ177" s="65"/>
      <c r="AR177" s="65"/>
      <c r="AS177" s="65"/>
      <c r="AT177" s="65">
        <v>0</v>
      </c>
      <c r="AU177" s="65"/>
      <c r="AV177" s="65"/>
      <c r="AW177" s="65"/>
      <c r="AX177" s="65"/>
      <c r="AY177" s="65">
        <v>0</v>
      </c>
      <c r="AZ177" s="65"/>
      <c r="BA177" s="65"/>
      <c r="BB177" s="65"/>
      <c r="BC177" s="65"/>
      <c r="BD177" s="65">
        <v>0</v>
      </c>
      <c r="BE177" s="65"/>
      <c r="BF177" s="65"/>
      <c r="BG177" s="65"/>
      <c r="BH177" s="65"/>
      <c r="BI177" s="65">
        <v>0</v>
      </c>
      <c r="BJ177" s="65"/>
      <c r="BK177" s="65"/>
      <c r="BL177" s="65"/>
      <c r="BM177" s="65"/>
      <c r="BN177" s="65">
        <v>0</v>
      </c>
      <c r="BO177" s="65"/>
      <c r="BP177" s="65"/>
      <c r="BQ177" s="65"/>
      <c r="BR177" s="65"/>
      <c r="CA177" s="7" t="s">
        <v>42</v>
      </c>
    </row>
    <row r="178" spans="1:79" s="7" customFormat="1" ht="12.75" customHeight="1" x14ac:dyDescent="0.2">
      <c r="A178" s="64" t="s">
        <v>191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65">
        <v>11249.23</v>
      </c>
      <c r="V178" s="65"/>
      <c r="W178" s="65"/>
      <c r="X178" s="65"/>
      <c r="Y178" s="65"/>
      <c r="Z178" s="65">
        <v>0</v>
      </c>
      <c r="AA178" s="65"/>
      <c r="AB178" s="65"/>
      <c r="AC178" s="65"/>
      <c r="AD178" s="65"/>
      <c r="AE178" s="65">
        <v>12400</v>
      </c>
      <c r="AF178" s="65"/>
      <c r="AG178" s="65"/>
      <c r="AH178" s="65"/>
      <c r="AI178" s="65"/>
      <c r="AJ178" s="65">
        <v>0</v>
      </c>
      <c r="AK178" s="65"/>
      <c r="AL178" s="65"/>
      <c r="AM178" s="65"/>
      <c r="AN178" s="65"/>
      <c r="AO178" s="65">
        <v>14200</v>
      </c>
      <c r="AP178" s="65"/>
      <c r="AQ178" s="65"/>
      <c r="AR178" s="65"/>
      <c r="AS178" s="65"/>
      <c r="AT178" s="65">
        <v>0</v>
      </c>
      <c r="AU178" s="65"/>
      <c r="AV178" s="65"/>
      <c r="AW178" s="65"/>
      <c r="AX178" s="65"/>
      <c r="AY178" s="65">
        <v>0</v>
      </c>
      <c r="AZ178" s="65"/>
      <c r="BA178" s="65"/>
      <c r="BB178" s="65"/>
      <c r="BC178" s="65"/>
      <c r="BD178" s="65">
        <v>0</v>
      </c>
      <c r="BE178" s="65"/>
      <c r="BF178" s="65"/>
      <c r="BG178" s="65"/>
      <c r="BH178" s="65"/>
      <c r="BI178" s="65">
        <v>0</v>
      </c>
      <c r="BJ178" s="65"/>
      <c r="BK178" s="65"/>
      <c r="BL178" s="65"/>
      <c r="BM178" s="65"/>
      <c r="BN178" s="65">
        <v>0</v>
      </c>
      <c r="BO178" s="65"/>
      <c r="BP178" s="65"/>
      <c r="BQ178" s="65"/>
      <c r="BR178" s="65"/>
    </row>
    <row r="179" spans="1:79" s="7" customFormat="1" ht="12.75" customHeight="1" x14ac:dyDescent="0.2">
      <c r="A179" s="64" t="s">
        <v>192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5"/>
      <c r="U179" s="65">
        <v>13900.2</v>
      </c>
      <c r="V179" s="65"/>
      <c r="W179" s="65"/>
      <c r="X179" s="65"/>
      <c r="Y179" s="65"/>
      <c r="Z179" s="65">
        <v>0</v>
      </c>
      <c r="AA179" s="65"/>
      <c r="AB179" s="65"/>
      <c r="AC179" s="65"/>
      <c r="AD179" s="65"/>
      <c r="AE179" s="65">
        <v>14511.8</v>
      </c>
      <c r="AF179" s="65"/>
      <c r="AG179" s="65"/>
      <c r="AH179" s="65"/>
      <c r="AI179" s="65"/>
      <c r="AJ179" s="65">
        <v>0</v>
      </c>
      <c r="AK179" s="65"/>
      <c r="AL179" s="65"/>
      <c r="AM179" s="65"/>
      <c r="AN179" s="65"/>
      <c r="AO179" s="65">
        <v>13832</v>
      </c>
      <c r="AP179" s="65"/>
      <c r="AQ179" s="65"/>
      <c r="AR179" s="65"/>
      <c r="AS179" s="65"/>
      <c r="AT179" s="65">
        <v>0</v>
      </c>
      <c r="AU179" s="65"/>
      <c r="AV179" s="65"/>
      <c r="AW179" s="65"/>
      <c r="AX179" s="65"/>
      <c r="AY179" s="65">
        <v>0</v>
      </c>
      <c r="AZ179" s="65"/>
      <c r="BA179" s="65"/>
      <c r="BB179" s="65"/>
      <c r="BC179" s="65"/>
      <c r="BD179" s="65">
        <v>0</v>
      </c>
      <c r="BE179" s="65"/>
      <c r="BF179" s="65"/>
      <c r="BG179" s="65"/>
      <c r="BH179" s="65"/>
      <c r="BI179" s="65">
        <v>0</v>
      </c>
      <c r="BJ179" s="65"/>
      <c r="BK179" s="65"/>
      <c r="BL179" s="65"/>
      <c r="BM179" s="65"/>
      <c r="BN179" s="65">
        <v>0</v>
      </c>
      <c r="BO179" s="65"/>
      <c r="BP179" s="65"/>
      <c r="BQ179" s="65"/>
      <c r="BR179" s="65"/>
    </row>
    <row r="180" spans="1:79" s="7" customFormat="1" ht="12.75" customHeight="1" x14ac:dyDescent="0.2">
      <c r="A180" s="64" t="s">
        <v>193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5"/>
      <c r="U180" s="65">
        <v>11959</v>
      </c>
      <c r="V180" s="65"/>
      <c r="W180" s="65"/>
      <c r="X180" s="65"/>
      <c r="Y180" s="65"/>
      <c r="Z180" s="65">
        <v>0</v>
      </c>
      <c r="AA180" s="65"/>
      <c r="AB180" s="65"/>
      <c r="AC180" s="65"/>
      <c r="AD180" s="65"/>
      <c r="AE180" s="65">
        <v>8673.2000000000007</v>
      </c>
      <c r="AF180" s="65"/>
      <c r="AG180" s="65"/>
      <c r="AH180" s="65"/>
      <c r="AI180" s="65"/>
      <c r="AJ180" s="65">
        <v>0</v>
      </c>
      <c r="AK180" s="65"/>
      <c r="AL180" s="65"/>
      <c r="AM180" s="65"/>
      <c r="AN180" s="65"/>
      <c r="AO180" s="65">
        <v>18400</v>
      </c>
      <c r="AP180" s="65"/>
      <c r="AQ180" s="65"/>
      <c r="AR180" s="65"/>
      <c r="AS180" s="65"/>
      <c r="AT180" s="65">
        <v>0</v>
      </c>
      <c r="AU180" s="65"/>
      <c r="AV180" s="65"/>
      <c r="AW180" s="65"/>
      <c r="AX180" s="65"/>
      <c r="AY180" s="65">
        <v>0</v>
      </c>
      <c r="AZ180" s="65"/>
      <c r="BA180" s="65"/>
      <c r="BB180" s="65"/>
      <c r="BC180" s="65"/>
      <c r="BD180" s="65">
        <v>0</v>
      </c>
      <c r="BE180" s="65"/>
      <c r="BF180" s="65"/>
      <c r="BG180" s="65"/>
      <c r="BH180" s="65"/>
      <c r="BI180" s="65">
        <v>0</v>
      </c>
      <c r="BJ180" s="65"/>
      <c r="BK180" s="65"/>
      <c r="BL180" s="65"/>
      <c r="BM180" s="65"/>
      <c r="BN180" s="65">
        <v>0</v>
      </c>
      <c r="BO180" s="65"/>
      <c r="BP180" s="65"/>
      <c r="BQ180" s="65"/>
      <c r="BR180" s="65"/>
    </row>
    <row r="181" spans="1:79" s="5" customFormat="1" ht="12.75" customHeight="1" x14ac:dyDescent="0.2">
      <c r="A181" s="90" t="s">
        <v>151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1"/>
      <c r="U181" s="18">
        <v>45909.43</v>
      </c>
      <c r="V181" s="18"/>
      <c r="W181" s="18"/>
      <c r="X181" s="18"/>
      <c r="Y181" s="18"/>
      <c r="Z181" s="18">
        <v>0</v>
      </c>
      <c r="AA181" s="18"/>
      <c r="AB181" s="18"/>
      <c r="AC181" s="18"/>
      <c r="AD181" s="18"/>
      <c r="AE181" s="18">
        <v>54985</v>
      </c>
      <c r="AF181" s="18"/>
      <c r="AG181" s="18"/>
      <c r="AH181" s="18"/>
      <c r="AI181" s="18"/>
      <c r="AJ181" s="18">
        <v>0</v>
      </c>
      <c r="AK181" s="18"/>
      <c r="AL181" s="18"/>
      <c r="AM181" s="18"/>
      <c r="AN181" s="18"/>
      <c r="AO181" s="18">
        <f>AO177+AO178+AO179+AO180</f>
        <v>64432</v>
      </c>
      <c r="AP181" s="18"/>
      <c r="AQ181" s="18"/>
      <c r="AR181" s="18"/>
      <c r="AS181" s="18"/>
      <c r="AT181" s="18">
        <v>0</v>
      </c>
      <c r="AU181" s="18"/>
      <c r="AV181" s="18"/>
      <c r="AW181" s="18"/>
      <c r="AX181" s="18"/>
      <c r="AY181" s="18">
        <v>0</v>
      </c>
      <c r="AZ181" s="18"/>
      <c r="BA181" s="18"/>
      <c r="BB181" s="18"/>
      <c r="BC181" s="18"/>
      <c r="BD181" s="18">
        <v>0</v>
      </c>
      <c r="BE181" s="18"/>
      <c r="BF181" s="18"/>
      <c r="BG181" s="18"/>
      <c r="BH181" s="18"/>
      <c r="BI181" s="18">
        <v>0</v>
      </c>
      <c r="BJ181" s="18"/>
      <c r="BK181" s="18"/>
      <c r="BL181" s="18"/>
      <c r="BM181" s="18"/>
      <c r="BN181" s="18">
        <v>0</v>
      </c>
      <c r="BO181" s="18"/>
      <c r="BP181" s="18"/>
      <c r="BQ181" s="18"/>
      <c r="BR181" s="18"/>
    </row>
    <row r="182" spans="1:79" s="7" customFormat="1" ht="38.25" customHeight="1" x14ac:dyDescent="0.2">
      <c r="A182" s="64" t="s">
        <v>194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5"/>
      <c r="U182" s="65" t="s">
        <v>164</v>
      </c>
      <c r="V182" s="65"/>
      <c r="W182" s="65"/>
      <c r="X182" s="65"/>
      <c r="Y182" s="65"/>
      <c r="Z182" s="65"/>
      <c r="AA182" s="65"/>
      <c r="AB182" s="65"/>
      <c r="AC182" s="65"/>
      <c r="AD182" s="65"/>
      <c r="AE182" s="65" t="s">
        <v>164</v>
      </c>
      <c r="AF182" s="65"/>
      <c r="AG182" s="65"/>
      <c r="AH182" s="65"/>
      <c r="AI182" s="65"/>
      <c r="AJ182" s="65"/>
      <c r="AK182" s="65"/>
      <c r="AL182" s="65"/>
      <c r="AM182" s="65"/>
      <c r="AN182" s="65"/>
      <c r="AO182" s="65" t="s">
        <v>164</v>
      </c>
      <c r="AP182" s="65"/>
      <c r="AQ182" s="65"/>
      <c r="AR182" s="65"/>
      <c r="AS182" s="65"/>
      <c r="AT182" s="65"/>
      <c r="AU182" s="65"/>
      <c r="AV182" s="65"/>
      <c r="AW182" s="65"/>
      <c r="AX182" s="65"/>
      <c r="AY182" s="65" t="s">
        <v>164</v>
      </c>
      <c r="AZ182" s="65"/>
      <c r="BA182" s="65"/>
      <c r="BB182" s="65"/>
      <c r="BC182" s="65"/>
      <c r="BD182" s="65"/>
      <c r="BE182" s="65"/>
      <c r="BF182" s="65"/>
      <c r="BG182" s="65"/>
      <c r="BH182" s="65"/>
      <c r="BI182" s="65" t="s">
        <v>164</v>
      </c>
      <c r="BJ182" s="65"/>
      <c r="BK182" s="65"/>
      <c r="BL182" s="65"/>
      <c r="BM182" s="65"/>
      <c r="BN182" s="65"/>
      <c r="BO182" s="65"/>
      <c r="BP182" s="65"/>
      <c r="BQ182" s="65"/>
      <c r="BR182" s="65"/>
    </row>
    <row r="184" spans="1:79" ht="14.25" customHeight="1" x14ac:dyDescent="0.2">
      <c r="A184" s="41" t="s">
        <v>128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</row>
    <row r="187" spans="1:79" ht="15" customHeight="1" x14ac:dyDescent="0.2">
      <c r="A187" s="53" t="s">
        <v>6</v>
      </c>
      <c r="B187" s="54"/>
      <c r="C187" s="54"/>
      <c r="D187" s="53" t="s">
        <v>10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5"/>
      <c r="W187" s="12" t="s">
        <v>208</v>
      </c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 t="s">
        <v>212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 t="s">
        <v>223</v>
      </c>
      <c r="AV187" s="12"/>
      <c r="AW187" s="12"/>
      <c r="AX187" s="12"/>
      <c r="AY187" s="12"/>
      <c r="AZ187" s="12"/>
      <c r="BA187" s="12" t="s">
        <v>230</v>
      </c>
      <c r="BB187" s="12"/>
      <c r="BC187" s="12"/>
      <c r="BD187" s="12"/>
      <c r="BE187" s="12"/>
      <c r="BF187" s="12"/>
      <c r="BG187" s="12" t="s">
        <v>239</v>
      </c>
      <c r="BH187" s="12"/>
      <c r="BI187" s="12"/>
      <c r="BJ187" s="12"/>
      <c r="BK187" s="12"/>
      <c r="BL187" s="12"/>
    </row>
    <row r="188" spans="1:79" ht="15" customHeight="1" x14ac:dyDescent="0.2">
      <c r="A188" s="92"/>
      <c r="B188" s="93"/>
      <c r="C188" s="93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12" t="s">
        <v>4</v>
      </c>
      <c r="X188" s="12"/>
      <c r="Y188" s="12"/>
      <c r="Z188" s="12"/>
      <c r="AA188" s="12"/>
      <c r="AB188" s="12"/>
      <c r="AC188" s="12" t="s">
        <v>3</v>
      </c>
      <c r="AD188" s="12"/>
      <c r="AE188" s="12"/>
      <c r="AF188" s="12"/>
      <c r="AG188" s="12"/>
      <c r="AH188" s="12"/>
      <c r="AI188" s="12" t="s">
        <v>4</v>
      </c>
      <c r="AJ188" s="12"/>
      <c r="AK188" s="12"/>
      <c r="AL188" s="12"/>
      <c r="AM188" s="12"/>
      <c r="AN188" s="12"/>
      <c r="AO188" s="12" t="s">
        <v>3</v>
      </c>
      <c r="AP188" s="12"/>
      <c r="AQ188" s="12"/>
      <c r="AR188" s="12"/>
      <c r="AS188" s="12"/>
      <c r="AT188" s="12"/>
      <c r="AU188" s="91" t="s">
        <v>4</v>
      </c>
      <c r="AV188" s="91"/>
      <c r="AW188" s="91"/>
      <c r="AX188" s="91" t="s">
        <v>3</v>
      </c>
      <c r="AY188" s="91"/>
      <c r="AZ188" s="91"/>
      <c r="BA188" s="91" t="s">
        <v>4</v>
      </c>
      <c r="BB188" s="91"/>
      <c r="BC188" s="91"/>
      <c r="BD188" s="91" t="s">
        <v>3</v>
      </c>
      <c r="BE188" s="91"/>
      <c r="BF188" s="91"/>
      <c r="BG188" s="91" t="s">
        <v>4</v>
      </c>
      <c r="BH188" s="91"/>
      <c r="BI188" s="91"/>
      <c r="BJ188" s="91" t="s">
        <v>3</v>
      </c>
      <c r="BK188" s="91"/>
      <c r="BL188" s="91"/>
    </row>
    <row r="189" spans="1:79" ht="57" customHeight="1" x14ac:dyDescent="0.2">
      <c r="A189" s="56"/>
      <c r="B189" s="57"/>
      <c r="C189" s="57"/>
      <c r="D189" s="56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8"/>
      <c r="W189" s="12" t="s">
        <v>12</v>
      </c>
      <c r="X189" s="12"/>
      <c r="Y189" s="12"/>
      <c r="Z189" s="12" t="s">
        <v>11</v>
      </c>
      <c r="AA189" s="12"/>
      <c r="AB189" s="12"/>
      <c r="AC189" s="12" t="s">
        <v>12</v>
      </c>
      <c r="AD189" s="12"/>
      <c r="AE189" s="12"/>
      <c r="AF189" s="12" t="s">
        <v>11</v>
      </c>
      <c r="AG189" s="12"/>
      <c r="AH189" s="12"/>
      <c r="AI189" s="12" t="s">
        <v>12</v>
      </c>
      <c r="AJ189" s="12"/>
      <c r="AK189" s="12"/>
      <c r="AL189" s="12" t="s">
        <v>11</v>
      </c>
      <c r="AM189" s="12"/>
      <c r="AN189" s="12"/>
      <c r="AO189" s="12" t="s">
        <v>12</v>
      </c>
      <c r="AP189" s="12"/>
      <c r="AQ189" s="12"/>
      <c r="AR189" s="12" t="s">
        <v>11</v>
      </c>
      <c r="AS189" s="12"/>
      <c r="AT189" s="12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</row>
    <row r="190" spans="1:79" ht="15" customHeight="1" x14ac:dyDescent="0.2">
      <c r="A190" s="46">
        <v>1</v>
      </c>
      <c r="B190" s="47"/>
      <c r="C190" s="47"/>
      <c r="D190" s="46">
        <v>2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8"/>
      <c r="W190" s="12">
        <v>3</v>
      </c>
      <c r="X190" s="12"/>
      <c r="Y190" s="12"/>
      <c r="Z190" s="12">
        <v>4</v>
      </c>
      <c r="AA190" s="12"/>
      <c r="AB190" s="12"/>
      <c r="AC190" s="12">
        <v>5</v>
      </c>
      <c r="AD190" s="12"/>
      <c r="AE190" s="12"/>
      <c r="AF190" s="12">
        <v>6</v>
      </c>
      <c r="AG190" s="12"/>
      <c r="AH190" s="12"/>
      <c r="AI190" s="12">
        <v>7</v>
      </c>
      <c r="AJ190" s="12"/>
      <c r="AK190" s="12"/>
      <c r="AL190" s="12">
        <v>8</v>
      </c>
      <c r="AM190" s="12"/>
      <c r="AN190" s="12"/>
      <c r="AO190" s="12">
        <v>9</v>
      </c>
      <c r="AP190" s="12"/>
      <c r="AQ190" s="12"/>
      <c r="AR190" s="12">
        <v>10</v>
      </c>
      <c r="AS190" s="12"/>
      <c r="AT190" s="12"/>
      <c r="AU190" s="12">
        <v>11</v>
      </c>
      <c r="AV190" s="12"/>
      <c r="AW190" s="12"/>
      <c r="AX190" s="12">
        <v>12</v>
      </c>
      <c r="AY190" s="12"/>
      <c r="AZ190" s="12"/>
      <c r="BA190" s="12">
        <v>13</v>
      </c>
      <c r="BB190" s="12"/>
      <c r="BC190" s="12"/>
      <c r="BD190" s="12">
        <v>14</v>
      </c>
      <c r="BE190" s="12"/>
      <c r="BF190" s="12"/>
      <c r="BG190" s="12">
        <v>15</v>
      </c>
      <c r="BH190" s="12"/>
      <c r="BI190" s="12"/>
      <c r="BJ190" s="12">
        <v>16</v>
      </c>
      <c r="BK190" s="12"/>
      <c r="BL190" s="12"/>
    </row>
    <row r="191" spans="1:79" s="1" customFormat="1" ht="12.75" hidden="1" customHeight="1" x14ac:dyDescent="0.2">
      <c r="A191" s="59" t="s">
        <v>69</v>
      </c>
      <c r="B191" s="60"/>
      <c r="C191" s="60"/>
      <c r="D191" s="59" t="s">
        <v>57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1"/>
      <c r="W191" s="20" t="s">
        <v>72</v>
      </c>
      <c r="X191" s="20"/>
      <c r="Y191" s="20"/>
      <c r="Z191" s="20" t="s">
        <v>73</v>
      </c>
      <c r="AA191" s="20"/>
      <c r="AB191" s="20"/>
      <c r="AC191" s="11" t="s">
        <v>74</v>
      </c>
      <c r="AD191" s="11"/>
      <c r="AE191" s="11"/>
      <c r="AF191" s="11" t="s">
        <v>75</v>
      </c>
      <c r="AG191" s="11"/>
      <c r="AH191" s="11"/>
      <c r="AI191" s="20" t="s">
        <v>76</v>
      </c>
      <c r="AJ191" s="20"/>
      <c r="AK191" s="20"/>
      <c r="AL191" s="20" t="s">
        <v>77</v>
      </c>
      <c r="AM191" s="20"/>
      <c r="AN191" s="20"/>
      <c r="AO191" s="11" t="s">
        <v>105</v>
      </c>
      <c r="AP191" s="11"/>
      <c r="AQ191" s="11"/>
      <c r="AR191" s="11" t="s">
        <v>78</v>
      </c>
      <c r="AS191" s="11"/>
      <c r="AT191" s="11"/>
      <c r="AU191" s="20" t="s">
        <v>106</v>
      </c>
      <c r="AV191" s="20"/>
      <c r="AW191" s="20"/>
      <c r="AX191" s="11" t="s">
        <v>107</v>
      </c>
      <c r="AY191" s="11"/>
      <c r="AZ191" s="11"/>
      <c r="BA191" s="20" t="s">
        <v>108</v>
      </c>
      <c r="BB191" s="20"/>
      <c r="BC191" s="20"/>
      <c r="BD191" s="11" t="s">
        <v>109</v>
      </c>
      <c r="BE191" s="11"/>
      <c r="BF191" s="11"/>
      <c r="BG191" s="20" t="s">
        <v>110</v>
      </c>
      <c r="BH191" s="20"/>
      <c r="BI191" s="20"/>
      <c r="BJ191" s="11" t="s">
        <v>111</v>
      </c>
      <c r="BK191" s="11"/>
      <c r="BL191" s="11"/>
      <c r="CA191" s="1" t="s">
        <v>104</v>
      </c>
    </row>
    <row r="192" spans="1:79" s="7" customFormat="1" ht="12.75" customHeight="1" x14ac:dyDescent="0.2">
      <c r="A192" s="21">
        <v>1</v>
      </c>
      <c r="B192" s="22"/>
      <c r="C192" s="22"/>
      <c r="D192" s="64" t="s">
        <v>195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5"/>
      <c r="W192" s="26">
        <v>12</v>
      </c>
      <c r="X192" s="26"/>
      <c r="Y192" s="26"/>
      <c r="Z192" s="26">
        <v>0</v>
      </c>
      <c r="AA192" s="26"/>
      <c r="AB192" s="26"/>
      <c r="AC192" s="26">
        <v>0</v>
      </c>
      <c r="AD192" s="26"/>
      <c r="AE192" s="26"/>
      <c r="AF192" s="26">
        <v>0</v>
      </c>
      <c r="AG192" s="26"/>
      <c r="AH192" s="26"/>
      <c r="AI192" s="26">
        <v>12</v>
      </c>
      <c r="AJ192" s="26"/>
      <c r="AK192" s="26"/>
      <c r="AL192" s="26">
        <v>0</v>
      </c>
      <c r="AM192" s="26"/>
      <c r="AN192" s="26"/>
      <c r="AO192" s="26">
        <v>0</v>
      </c>
      <c r="AP192" s="26"/>
      <c r="AQ192" s="26"/>
      <c r="AR192" s="26">
        <v>0</v>
      </c>
      <c r="AS192" s="26"/>
      <c r="AT192" s="26"/>
      <c r="AU192" s="26">
        <v>12</v>
      </c>
      <c r="AV192" s="26"/>
      <c r="AW192" s="26"/>
      <c r="AX192" s="26">
        <v>0</v>
      </c>
      <c r="AY192" s="26"/>
      <c r="AZ192" s="26"/>
      <c r="BA192" s="26">
        <v>12</v>
      </c>
      <c r="BB192" s="26"/>
      <c r="BC192" s="26"/>
      <c r="BD192" s="26">
        <v>0</v>
      </c>
      <c r="BE192" s="26"/>
      <c r="BF192" s="26"/>
      <c r="BG192" s="26">
        <v>12</v>
      </c>
      <c r="BH192" s="26"/>
      <c r="BI192" s="26"/>
      <c r="BJ192" s="26">
        <v>0</v>
      </c>
      <c r="BK192" s="26"/>
      <c r="BL192" s="26"/>
      <c r="CA192" s="7" t="s">
        <v>43</v>
      </c>
    </row>
    <row r="193" spans="1:79" s="7" customFormat="1" ht="38.25" customHeight="1" x14ac:dyDescent="0.2">
      <c r="A193" s="21">
        <v>2</v>
      </c>
      <c r="B193" s="22"/>
      <c r="C193" s="22"/>
      <c r="D193" s="64" t="s">
        <v>196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5"/>
      <c r="W193" s="26">
        <v>278</v>
      </c>
      <c r="X193" s="26"/>
      <c r="Y193" s="26"/>
      <c r="Z193" s="26">
        <v>0</v>
      </c>
      <c r="AA193" s="26"/>
      <c r="AB193" s="26"/>
      <c r="AC193" s="26">
        <v>0</v>
      </c>
      <c r="AD193" s="26"/>
      <c r="AE193" s="26"/>
      <c r="AF193" s="26">
        <v>0</v>
      </c>
      <c r="AG193" s="26"/>
      <c r="AH193" s="26"/>
      <c r="AI193" s="26">
        <v>278</v>
      </c>
      <c r="AJ193" s="26"/>
      <c r="AK193" s="26"/>
      <c r="AL193" s="26">
        <v>0</v>
      </c>
      <c r="AM193" s="26"/>
      <c r="AN193" s="26"/>
      <c r="AO193" s="26">
        <v>0</v>
      </c>
      <c r="AP193" s="26"/>
      <c r="AQ193" s="26"/>
      <c r="AR193" s="26">
        <v>0</v>
      </c>
      <c r="AS193" s="26"/>
      <c r="AT193" s="26"/>
      <c r="AU193" s="26">
        <v>278</v>
      </c>
      <c r="AV193" s="26"/>
      <c r="AW193" s="26"/>
      <c r="AX193" s="26">
        <v>0</v>
      </c>
      <c r="AY193" s="26"/>
      <c r="AZ193" s="26"/>
      <c r="BA193" s="26">
        <v>278</v>
      </c>
      <c r="BB193" s="26"/>
      <c r="BC193" s="26"/>
      <c r="BD193" s="26">
        <v>0</v>
      </c>
      <c r="BE193" s="26"/>
      <c r="BF193" s="26"/>
      <c r="BG193" s="26">
        <v>278</v>
      </c>
      <c r="BH193" s="26"/>
      <c r="BI193" s="26"/>
      <c r="BJ193" s="26">
        <v>0</v>
      </c>
      <c r="BK193" s="26"/>
      <c r="BL193" s="26"/>
    </row>
    <row r="194" spans="1:79" s="5" customFormat="1" ht="12.75" customHeight="1" x14ac:dyDescent="0.2">
      <c r="A194" s="27">
        <v>3</v>
      </c>
      <c r="B194" s="28"/>
      <c r="C194" s="28"/>
      <c r="D194" s="90" t="s">
        <v>197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1"/>
      <c r="W194" s="19">
        <v>290</v>
      </c>
      <c r="X194" s="19"/>
      <c r="Y194" s="19"/>
      <c r="Z194" s="19">
        <v>0</v>
      </c>
      <c r="AA194" s="19"/>
      <c r="AB194" s="19"/>
      <c r="AC194" s="19">
        <v>0</v>
      </c>
      <c r="AD194" s="19"/>
      <c r="AE194" s="19"/>
      <c r="AF194" s="19">
        <v>0</v>
      </c>
      <c r="AG194" s="19"/>
      <c r="AH194" s="19"/>
      <c r="AI194" s="19">
        <v>290</v>
      </c>
      <c r="AJ194" s="19"/>
      <c r="AK194" s="19"/>
      <c r="AL194" s="19">
        <v>0</v>
      </c>
      <c r="AM194" s="19"/>
      <c r="AN194" s="19"/>
      <c r="AO194" s="19">
        <v>0</v>
      </c>
      <c r="AP194" s="19"/>
      <c r="AQ194" s="19"/>
      <c r="AR194" s="19">
        <v>0</v>
      </c>
      <c r="AS194" s="19"/>
      <c r="AT194" s="19"/>
      <c r="AU194" s="19">
        <v>290</v>
      </c>
      <c r="AV194" s="19"/>
      <c r="AW194" s="19"/>
      <c r="AX194" s="19">
        <v>0</v>
      </c>
      <c r="AY194" s="19"/>
      <c r="AZ194" s="19"/>
      <c r="BA194" s="19">
        <v>290</v>
      </c>
      <c r="BB194" s="19"/>
      <c r="BC194" s="19"/>
      <c r="BD194" s="19">
        <v>0</v>
      </c>
      <c r="BE194" s="19"/>
      <c r="BF194" s="19"/>
      <c r="BG194" s="19">
        <v>290</v>
      </c>
      <c r="BH194" s="19"/>
      <c r="BI194" s="19"/>
      <c r="BJ194" s="19">
        <v>0</v>
      </c>
      <c r="BK194" s="19"/>
      <c r="BL194" s="19"/>
    </row>
    <row r="195" spans="1:79" s="7" customFormat="1" ht="25.5" customHeight="1" x14ac:dyDescent="0.2">
      <c r="A195" s="21">
        <v>4</v>
      </c>
      <c r="B195" s="22"/>
      <c r="C195" s="22"/>
      <c r="D195" s="64" t="s">
        <v>198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5"/>
      <c r="W195" s="26" t="s">
        <v>164</v>
      </c>
      <c r="X195" s="26"/>
      <c r="Y195" s="26"/>
      <c r="Z195" s="26" t="s">
        <v>164</v>
      </c>
      <c r="AA195" s="26"/>
      <c r="AB195" s="26"/>
      <c r="AC195" s="26"/>
      <c r="AD195" s="26"/>
      <c r="AE195" s="26"/>
      <c r="AF195" s="26"/>
      <c r="AG195" s="26"/>
      <c r="AH195" s="26"/>
      <c r="AI195" s="26" t="s">
        <v>164</v>
      </c>
      <c r="AJ195" s="26"/>
      <c r="AK195" s="26"/>
      <c r="AL195" s="26" t="s">
        <v>164</v>
      </c>
      <c r="AM195" s="26"/>
      <c r="AN195" s="26"/>
      <c r="AO195" s="26"/>
      <c r="AP195" s="26"/>
      <c r="AQ195" s="26"/>
      <c r="AR195" s="26"/>
      <c r="AS195" s="26"/>
      <c r="AT195" s="26"/>
      <c r="AU195" s="26" t="s">
        <v>164</v>
      </c>
      <c r="AV195" s="26"/>
      <c r="AW195" s="26"/>
      <c r="AX195" s="26"/>
      <c r="AY195" s="26"/>
      <c r="AZ195" s="26"/>
      <c r="BA195" s="26" t="s">
        <v>164</v>
      </c>
      <c r="BB195" s="26"/>
      <c r="BC195" s="26"/>
      <c r="BD195" s="26"/>
      <c r="BE195" s="26"/>
      <c r="BF195" s="26"/>
      <c r="BG195" s="26" t="s">
        <v>164</v>
      </c>
      <c r="BH195" s="26"/>
      <c r="BI195" s="26"/>
      <c r="BJ195" s="26"/>
      <c r="BK195" s="26"/>
      <c r="BL195" s="26"/>
    </row>
    <row r="198" spans="1:79" ht="14.25" customHeight="1" x14ac:dyDescent="0.2">
      <c r="A198" s="41" t="s">
        <v>158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</row>
    <row r="200" spans="1:79" ht="14.25" customHeight="1" x14ac:dyDescent="0.2">
      <c r="A200" s="41" t="s">
        <v>224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</row>
    <row r="202" spans="1:79" ht="15" customHeight="1" x14ac:dyDescent="0.2">
      <c r="A202" s="34" t="s">
        <v>207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4" spans="1:79" ht="15" customHeight="1" x14ac:dyDescent="0.2">
      <c r="A204" s="12" t="s">
        <v>6</v>
      </c>
      <c r="B204" s="12"/>
      <c r="C204" s="12"/>
      <c r="D204" s="12"/>
      <c r="E204" s="12"/>
      <c r="F204" s="12"/>
      <c r="G204" s="12" t="s">
        <v>129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13</v>
      </c>
      <c r="U204" s="12"/>
      <c r="V204" s="12"/>
      <c r="W204" s="12"/>
      <c r="X204" s="12"/>
      <c r="Y204" s="12"/>
      <c r="Z204" s="12"/>
      <c r="AA204" s="46" t="s">
        <v>208</v>
      </c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6"/>
      <c r="AP204" s="46" t="s">
        <v>211</v>
      </c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8"/>
      <c r="BE204" s="46" t="s">
        <v>218</v>
      </c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8"/>
    </row>
    <row r="205" spans="1:79" ht="32.1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 t="s">
        <v>4</v>
      </c>
      <c r="AB205" s="12"/>
      <c r="AC205" s="12"/>
      <c r="AD205" s="12"/>
      <c r="AE205" s="12"/>
      <c r="AF205" s="12" t="s">
        <v>3</v>
      </c>
      <c r="AG205" s="12"/>
      <c r="AH205" s="12"/>
      <c r="AI205" s="12"/>
      <c r="AJ205" s="12"/>
      <c r="AK205" s="12" t="s">
        <v>89</v>
      </c>
      <c r="AL205" s="12"/>
      <c r="AM205" s="12"/>
      <c r="AN205" s="12"/>
      <c r="AO205" s="12"/>
      <c r="AP205" s="12" t="s">
        <v>4</v>
      </c>
      <c r="AQ205" s="12"/>
      <c r="AR205" s="12"/>
      <c r="AS205" s="12"/>
      <c r="AT205" s="12"/>
      <c r="AU205" s="12" t="s">
        <v>3</v>
      </c>
      <c r="AV205" s="12"/>
      <c r="AW205" s="12"/>
      <c r="AX205" s="12"/>
      <c r="AY205" s="12"/>
      <c r="AZ205" s="12" t="s">
        <v>96</v>
      </c>
      <c r="BA205" s="12"/>
      <c r="BB205" s="12"/>
      <c r="BC205" s="12"/>
      <c r="BD205" s="12"/>
      <c r="BE205" s="12" t="s">
        <v>4</v>
      </c>
      <c r="BF205" s="12"/>
      <c r="BG205" s="12"/>
      <c r="BH205" s="12"/>
      <c r="BI205" s="12"/>
      <c r="BJ205" s="12" t="s">
        <v>3</v>
      </c>
      <c r="BK205" s="12"/>
      <c r="BL205" s="12"/>
      <c r="BM205" s="12"/>
      <c r="BN205" s="12"/>
      <c r="BO205" s="12" t="s">
        <v>130</v>
      </c>
      <c r="BP205" s="12"/>
      <c r="BQ205" s="12"/>
      <c r="BR205" s="12"/>
      <c r="BS205" s="12"/>
    </row>
    <row r="206" spans="1:79" ht="15" customHeight="1" x14ac:dyDescent="0.2">
      <c r="A206" s="12">
        <v>1</v>
      </c>
      <c r="B206" s="12"/>
      <c r="C206" s="12"/>
      <c r="D206" s="12"/>
      <c r="E206" s="12"/>
      <c r="F206" s="12"/>
      <c r="G206" s="12">
        <v>2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>
        <v>3</v>
      </c>
      <c r="U206" s="12"/>
      <c r="V206" s="12"/>
      <c r="W206" s="12"/>
      <c r="X206" s="12"/>
      <c r="Y206" s="12"/>
      <c r="Z206" s="12"/>
      <c r="AA206" s="12">
        <v>4</v>
      </c>
      <c r="AB206" s="12"/>
      <c r="AC206" s="12"/>
      <c r="AD206" s="12"/>
      <c r="AE206" s="12"/>
      <c r="AF206" s="12">
        <v>5</v>
      </c>
      <c r="AG206" s="12"/>
      <c r="AH206" s="12"/>
      <c r="AI206" s="12"/>
      <c r="AJ206" s="12"/>
      <c r="AK206" s="12">
        <v>6</v>
      </c>
      <c r="AL206" s="12"/>
      <c r="AM206" s="12"/>
      <c r="AN206" s="12"/>
      <c r="AO206" s="12"/>
      <c r="AP206" s="12">
        <v>7</v>
      </c>
      <c r="AQ206" s="12"/>
      <c r="AR206" s="12"/>
      <c r="AS206" s="12"/>
      <c r="AT206" s="12"/>
      <c r="AU206" s="12">
        <v>8</v>
      </c>
      <c r="AV206" s="12"/>
      <c r="AW206" s="12"/>
      <c r="AX206" s="12"/>
      <c r="AY206" s="12"/>
      <c r="AZ206" s="12">
        <v>9</v>
      </c>
      <c r="BA206" s="12"/>
      <c r="BB206" s="12"/>
      <c r="BC206" s="12"/>
      <c r="BD206" s="12"/>
      <c r="BE206" s="12">
        <v>10</v>
      </c>
      <c r="BF206" s="12"/>
      <c r="BG206" s="12"/>
      <c r="BH206" s="12"/>
      <c r="BI206" s="12"/>
      <c r="BJ206" s="12">
        <v>11</v>
      </c>
      <c r="BK206" s="12"/>
      <c r="BL206" s="12"/>
      <c r="BM206" s="12"/>
      <c r="BN206" s="12"/>
      <c r="BO206" s="12">
        <v>12</v>
      </c>
      <c r="BP206" s="12"/>
      <c r="BQ206" s="12"/>
      <c r="BR206" s="12"/>
      <c r="BS206" s="12"/>
    </row>
    <row r="207" spans="1:79" s="1" customFormat="1" ht="15" hidden="1" customHeight="1" x14ac:dyDescent="0.2">
      <c r="A207" s="20" t="s">
        <v>69</v>
      </c>
      <c r="B207" s="20"/>
      <c r="C207" s="20"/>
      <c r="D207" s="20"/>
      <c r="E207" s="20"/>
      <c r="F207" s="20"/>
      <c r="G207" s="98" t="s">
        <v>57</v>
      </c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 t="s">
        <v>79</v>
      </c>
      <c r="U207" s="98"/>
      <c r="V207" s="98"/>
      <c r="W207" s="98"/>
      <c r="X207" s="98"/>
      <c r="Y207" s="98"/>
      <c r="Z207" s="98"/>
      <c r="AA207" s="11" t="s">
        <v>65</v>
      </c>
      <c r="AB207" s="11"/>
      <c r="AC207" s="11"/>
      <c r="AD207" s="11"/>
      <c r="AE207" s="11"/>
      <c r="AF207" s="11" t="s">
        <v>66</v>
      </c>
      <c r="AG207" s="11"/>
      <c r="AH207" s="11"/>
      <c r="AI207" s="11"/>
      <c r="AJ207" s="11"/>
      <c r="AK207" s="72" t="s">
        <v>125</v>
      </c>
      <c r="AL207" s="72"/>
      <c r="AM207" s="72"/>
      <c r="AN207" s="72"/>
      <c r="AO207" s="72"/>
      <c r="AP207" s="11" t="s">
        <v>67</v>
      </c>
      <c r="AQ207" s="11"/>
      <c r="AR207" s="11"/>
      <c r="AS207" s="11"/>
      <c r="AT207" s="11"/>
      <c r="AU207" s="11" t="s">
        <v>68</v>
      </c>
      <c r="AV207" s="11"/>
      <c r="AW207" s="11"/>
      <c r="AX207" s="11"/>
      <c r="AY207" s="11"/>
      <c r="AZ207" s="72" t="s">
        <v>125</v>
      </c>
      <c r="BA207" s="72"/>
      <c r="BB207" s="72"/>
      <c r="BC207" s="72"/>
      <c r="BD207" s="72"/>
      <c r="BE207" s="11" t="s">
        <v>58</v>
      </c>
      <c r="BF207" s="11"/>
      <c r="BG207" s="11"/>
      <c r="BH207" s="11"/>
      <c r="BI207" s="11"/>
      <c r="BJ207" s="11" t="s">
        <v>59</v>
      </c>
      <c r="BK207" s="11"/>
      <c r="BL207" s="11"/>
      <c r="BM207" s="11"/>
      <c r="BN207" s="11"/>
      <c r="BO207" s="72" t="s">
        <v>125</v>
      </c>
      <c r="BP207" s="72"/>
      <c r="BQ207" s="72"/>
      <c r="BR207" s="72"/>
      <c r="BS207" s="72"/>
      <c r="CA207" s="1" t="s">
        <v>44</v>
      </c>
    </row>
    <row r="208" spans="1:79" s="5" customFormat="1" ht="55.5" customHeight="1" x14ac:dyDescent="0.2">
      <c r="A208" s="15"/>
      <c r="B208" s="15"/>
      <c r="C208" s="15"/>
      <c r="D208" s="15"/>
      <c r="E208" s="15"/>
      <c r="F208" s="15"/>
      <c r="G208" s="99" t="s">
        <v>284</v>
      </c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17"/>
      <c r="U208" s="17"/>
      <c r="V208" s="17"/>
      <c r="W208" s="17"/>
      <c r="X208" s="17"/>
      <c r="Y208" s="17"/>
      <c r="Z208" s="17"/>
      <c r="AA208" s="13">
        <v>97.7</v>
      </c>
      <c r="AB208" s="13"/>
      <c r="AC208" s="13"/>
      <c r="AD208" s="13"/>
      <c r="AE208" s="13"/>
      <c r="AF208" s="13">
        <v>1597.1</v>
      </c>
      <c r="AG208" s="13"/>
      <c r="AH208" s="13"/>
      <c r="AI208" s="13"/>
      <c r="AJ208" s="13"/>
      <c r="AK208" s="13">
        <f>IF(ISNUMBER(AA208),AA208,0)+IF(ISNUMBER(AF208),AF208,0)</f>
        <v>1694.8</v>
      </c>
      <c r="AL208" s="13"/>
      <c r="AM208" s="13"/>
      <c r="AN208" s="13"/>
      <c r="AO208" s="13"/>
      <c r="AP208" s="13">
        <v>363.6</v>
      </c>
      <c r="AQ208" s="13"/>
      <c r="AR208" s="13"/>
      <c r="AS208" s="13"/>
      <c r="AT208" s="13"/>
      <c r="AU208" s="13">
        <v>913.97</v>
      </c>
      <c r="AV208" s="13"/>
      <c r="AW208" s="13"/>
      <c r="AX208" s="13"/>
      <c r="AY208" s="13"/>
      <c r="AZ208" s="13">
        <f>IF(ISNUMBER(AP208),AP208,0)+IF(ISNUMBER(AU208),AU208,0)</f>
        <v>1277.5700000000002</v>
      </c>
      <c r="BA208" s="13"/>
      <c r="BB208" s="13"/>
      <c r="BC208" s="13"/>
      <c r="BD208" s="13"/>
      <c r="BE208" s="13">
        <v>99</v>
      </c>
      <c r="BF208" s="13"/>
      <c r="BG208" s="13"/>
      <c r="BH208" s="13"/>
      <c r="BI208" s="13"/>
      <c r="BJ208" s="13">
        <v>326</v>
      </c>
      <c r="BK208" s="13"/>
      <c r="BL208" s="13"/>
      <c r="BM208" s="13"/>
      <c r="BN208" s="13"/>
      <c r="BO208" s="13">
        <f>IF(ISNUMBER(BE208),BE208,0)+IF(ISNUMBER(BJ208),BJ208,0)</f>
        <v>425</v>
      </c>
      <c r="BP208" s="13"/>
      <c r="BQ208" s="13"/>
      <c r="BR208" s="13"/>
      <c r="BS208" s="13"/>
      <c r="CA208" s="5" t="s">
        <v>45</v>
      </c>
    </row>
    <row r="209" spans="1:79" s="5" customFormat="1" ht="12.75" customHeight="1" x14ac:dyDescent="0.2">
      <c r="A209" s="15"/>
      <c r="B209" s="15"/>
      <c r="C209" s="15"/>
      <c r="D209" s="15"/>
      <c r="E209" s="15"/>
      <c r="F209" s="15"/>
      <c r="G209" s="97" t="s">
        <v>151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17"/>
      <c r="U209" s="17"/>
      <c r="V209" s="17"/>
      <c r="W209" s="17"/>
      <c r="X209" s="17"/>
      <c r="Y209" s="17"/>
      <c r="Z209" s="17"/>
      <c r="AA209" s="13">
        <v>97.7</v>
      </c>
      <c r="AB209" s="13"/>
      <c r="AC209" s="13"/>
      <c r="AD209" s="13"/>
      <c r="AE209" s="13"/>
      <c r="AF209" s="13">
        <v>1597.1</v>
      </c>
      <c r="AG209" s="13"/>
      <c r="AH209" s="13"/>
      <c r="AI209" s="13"/>
      <c r="AJ209" s="13"/>
      <c r="AK209" s="13">
        <f>IF(ISNUMBER(AA209),AA209,0)+IF(ISNUMBER(AF209),AF209,0)</f>
        <v>1694.8</v>
      </c>
      <c r="AL209" s="13"/>
      <c r="AM209" s="13"/>
      <c r="AN209" s="13"/>
      <c r="AO209" s="13"/>
      <c r="AP209" s="13">
        <v>363.6</v>
      </c>
      <c r="AQ209" s="13"/>
      <c r="AR209" s="13"/>
      <c r="AS209" s="13"/>
      <c r="AT209" s="13"/>
      <c r="AU209" s="13">
        <v>913.97</v>
      </c>
      <c r="AV209" s="13"/>
      <c r="AW209" s="13"/>
      <c r="AX209" s="13"/>
      <c r="AY209" s="13"/>
      <c r="AZ209" s="13">
        <f>IF(ISNUMBER(AP209),AP209,0)+IF(ISNUMBER(AU209),AU209,0)</f>
        <v>1277.5700000000002</v>
      </c>
      <c r="BA209" s="13"/>
      <c r="BB209" s="13"/>
      <c r="BC209" s="13"/>
      <c r="BD209" s="13"/>
      <c r="BE209" s="13">
        <v>99</v>
      </c>
      <c r="BF209" s="13"/>
      <c r="BG209" s="13"/>
      <c r="BH209" s="13"/>
      <c r="BI209" s="13"/>
      <c r="BJ209" s="13">
        <v>326</v>
      </c>
      <c r="BK209" s="13"/>
      <c r="BL209" s="13"/>
      <c r="BM209" s="13"/>
      <c r="BN209" s="13"/>
      <c r="BO209" s="13">
        <f>IF(ISNUMBER(BE209),BE209,0)+IF(ISNUMBER(BJ209),BJ209,0)</f>
        <v>425</v>
      </c>
      <c r="BP209" s="13"/>
      <c r="BQ209" s="13"/>
      <c r="BR209" s="13"/>
      <c r="BS209" s="13"/>
      <c r="CA209" s="5" t="s">
        <v>45</v>
      </c>
    </row>
    <row r="210" spans="1:79" x14ac:dyDescent="0.2"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2" spans="1:79" ht="14.25" customHeight="1" x14ac:dyDescent="0.2">
      <c r="A212" s="41" t="s">
        <v>240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</row>
    <row r="214" spans="1:79" ht="15" customHeight="1" x14ac:dyDescent="0.2">
      <c r="A214" s="34" t="s">
        <v>207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</row>
    <row r="216" spans="1:79" ht="15" customHeight="1" x14ac:dyDescent="0.2">
      <c r="A216" s="12" t="s">
        <v>6</v>
      </c>
      <c r="B216" s="12"/>
      <c r="C216" s="12"/>
      <c r="D216" s="12"/>
      <c r="E216" s="12"/>
      <c r="F216" s="12"/>
      <c r="G216" s="12" t="s">
        <v>129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 t="s">
        <v>13</v>
      </c>
      <c r="U216" s="12"/>
      <c r="V216" s="12"/>
      <c r="W216" s="12"/>
      <c r="X216" s="12"/>
      <c r="Y216" s="12"/>
      <c r="Z216" s="12"/>
      <c r="AA216" s="46" t="s">
        <v>229</v>
      </c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6"/>
      <c r="AP216" s="46" t="s">
        <v>234</v>
      </c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8"/>
    </row>
    <row r="217" spans="1:79" ht="32.1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 t="s">
        <v>4</v>
      </c>
      <c r="AB217" s="12"/>
      <c r="AC217" s="12"/>
      <c r="AD217" s="12"/>
      <c r="AE217" s="12"/>
      <c r="AF217" s="12" t="s">
        <v>3</v>
      </c>
      <c r="AG217" s="12"/>
      <c r="AH217" s="12"/>
      <c r="AI217" s="12"/>
      <c r="AJ217" s="12"/>
      <c r="AK217" s="12" t="s">
        <v>89</v>
      </c>
      <c r="AL217" s="12"/>
      <c r="AM217" s="12"/>
      <c r="AN217" s="12"/>
      <c r="AO217" s="12"/>
      <c r="AP217" s="12" t="s">
        <v>4</v>
      </c>
      <c r="AQ217" s="12"/>
      <c r="AR217" s="12"/>
      <c r="AS217" s="12"/>
      <c r="AT217" s="12"/>
      <c r="AU217" s="12" t="s">
        <v>3</v>
      </c>
      <c r="AV217" s="12"/>
      <c r="AW217" s="12"/>
      <c r="AX217" s="12"/>
      <c r="AY217" s="12"/>
      <c r="AZ217" s="12" t="s">
        <v>96</v>
      </c>
      <c r="BA217" s="12"/>
      <c r="BB217" s="12"/>
      <c r="BC217" s="12"/>
      <c r="BD217" s="12"/>
    </row>
    <row r="218" spans="1:79" ht="15" customHeight="1" x14ac:dyDescent="0.2">
      <c r="A218" s="12">
        <v>1</v>
      </c>
      <c r="B218" s="12"/>
      <c r="C218" s="12"/>
      <c r="D218" s="12"/>
      <c r="E218" s="12"/>
      <c r="F218" s="12"/>
      <c r="G218" s="12">
        <v>2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>
        <v>3</v>
      </c>
      <c r="U218" s="12"/>
      <c r="V218" s="12"/>
      <c r="W218" s="12"/>
      <c r="X218" s="12"/>
      <c r="Y218" s="12"/>
      <c r="Z218" s="12"/>
      <c r="AA218" s="12">
        <v>4</v>
      </c>
      <c r="AB218" s="12"/>
      <c r="AC218" s="12"/>
      <c r="AD218" s="12"/>
      <c r="AE218" s="12"/>
      <c r="AF218" s="12">
        <v>5</v>
      </c>
      <c r="AG218" s="12"/>
      <c r="AH218" s="12"/>
      <c r="AI218" s="12"/>
      <c r="AJ218" s="12"/>
      <c r="AK218" s="12">
        <v>6</v>
      </c>
      <c r="AL218" s="12"/>
      <c r="AM218" s="12"/>
      <c r="AN218" s="12"/>
      <c r="AO218" s="12"/>
      <c r="AP218" s="12">
        <v>7</v>
      </c>
      <c r="AQ218" s="12"/>
      <c r="AR218" s="12"/>
      <c r="AS218" s="12"/>
      <c r="AT218" s="12"/>
      <c r="AU218" s="12">
        <v>8</v>
      </c>
      <c r="AV218" s="12"/>
      <c r="AW218" s="12"/>
      <c r="AX218" s="12"/>
      <c r="AY218" s="12"/>
      <c r="AZ218" s="12">
        <v>9</v>
      </c>
      <c r="BA218" s="12"/>
      <c r="BB218" s="12"/>
      <c r="BC218" s="12"/>
      <c r="BD218" s="12"/>
    </row>
    <row r="219" spans="1:79" s="1" customFormat="1" ht="12" hidden="1" customHeight="1" x14ac:dyDescent="0.2">
      <c r="A219" s="20" t="s">
        <v>69</v>
      </c>
      <c r="B219" s="20"/>
      <c r="C219" s="20"/>
      <c r="D219" s="20"/>
      <c r="E219" s="20"/>
      <c r="F219" s="20"/>
      <c r="G219" s="98" t="s">
        <v>57</v>
      </c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 t="s">
        <v>79</v>
      </c>
      <c r="U219" s="98"/>
      <c r="V219" s="98"/>
      <c r="W219" s="98"/>
      <c r="X219" s="98"/>
      <c r="Y219" s="98"/>
      <c r="Z219" s="98"/>
      <c r="AA219" s="11" t="s">
        <v>60</v>
      </c>
      <c r="AB219" s="11"/>
      <c r="AC219" s="11"/>
      <c r="AD219" s="11"/>
      <c r="AE219" s="11"/>
      <c r="AF219" s="11" t="s">
        <v>61</v>
      </c>
      <c r="AG219" s="11"/>
      <c r="AH219" s="11"/>
      <c r="AI219" s="11"/>
      <c r="AJ219" s="11"/>
      <c r="AK219" s="72" t="s">
        <v>125</v>
      </c>
      <c r="AL219" s="72"/>
      <c r="AM219" s="72"/>
      <c r="AN219" s="72"/>
      <c r="AO219" s="72"/>
      <c r="AP219" s="11" t="s">
        <v>62</v>
      </c>
      <c r="AQ219" s="11"/>
      <c r="AR219" s="11"/>
      <c r="AS219" s="11"/>
      <c r="AT219" s="11"/>
      <c r="AU219" s="11" t="s">
        <v>63</v>
      </c>
      <c r="AV219" s="11"/>
      <c r="AW219" s="11"/>
      <c r="AX219" s="11"/>
      <c r="AY219" s="11"/>
      <c r="AZ219" s="72" t="s">
        <v>125</v>
      </c>
      <c r="BA219" s="72"/>
      <c r="BB219" s="72"/>
      <c r="BC219" s="72"/>
      <c r="BD219" s="72"/>
      <c r="CA219" s="1" t="s">
        <v>46</v>
      </c>
    </row>
    <row r="220" spans="1:79" s="5" customFormat="1" ht="54" customHeight="1" x14ac:dyDescent="0.2">
      <c r="A220" s="15"/>
      <c r="B220" s="15"/>
      <c r="C220" s="15"/>
      <c r="D220" s="15"/>
      <c r="E220" s="15"/>
      <c r="F220" s="15"/>
      <c r="G220" s="16" t="s">
        <v>284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7"/>
      <c r="U220" s="17"/>
      <c r="V220" s="17"/>
      <c r="W220" s="17"/>
      <c r="X220" s="17"/>
      <c r="Y220" s="17"/>
      <c r="Z220" s="17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>
        <f>IF(ISNUMBER(AA220),AA220,0)+IF(ISNUMBER(AF220),AF220,0)</f>
        <v>0</v>
      </c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>
        <f>IF(ISNUMBER(AP220),AP220,0)+IF(ISNUMBER(AU220),AU220,0)</f>
        <v>0</v>
      </c>
      <c r="BA220" s="18"/>
      <c r="BB220" s="18"/>
      <c r="BC220" s="18"/>
      <c r="BD220" s="18"/>
      <c r="CA220" s="5" t="s">
        <v>47</v>
      </c>
    </row>
    <row r="221" spans="1:79" s="5" customFormat="1" x14ac:dyDescent="0.2">
      <c r="A221" s="15"/>
      <c r="B221" s="15"/>
      <c r="C221" s="15"/>
      <c r="D221" s="15"/>
      <c r="E221" s="15"/>
      <c r="F221" s="15"/>
      <c r="G221" s="97" t="s">
        <v>151</v>
      </c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17"/>
      <c r="U221" s="17"/>
      <c r="V221" s="17"/>
      <c r="W221" s="17"/>
      <c r="X221" s="17"/>
      <c r="Y221" s="17"/>
      <c r="Z221" s="17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>
        <f>IF(ISNUMBER(AA221),AA221,0)+IF(ISNUMBER(AF221),AF221,0)</f>
        <v>0</v>
      </c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>
        <f>IF(ISNUMBER(AP221),AP221,0)+IF(ISNUMBER(AU221),AU221,0)</f>
        <v>0</v>
      </c>
      <c r="BA221" s="18"/>
      <c r="BB221" s="18"/>
      <c r="BC221" s="18"/>
      <c r="BD221" s="18"/>
      <c r="CA221" s="5" t="s">
        <v>47</v>
      </c>
    </row>
    <row r="223" spans="1:79" ht="14.25" customHeight="1" x14ac:dyDescent="0.2">
      <c r="A223" s="41" t="s">
        <v>241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</row>
    <row r="225" spans="1:79" ht="15" customHeight="1" x14ac:dyDescent="0.2">
      <c r="A225" s="34" t="s">
        <v>207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7" spans="1:79" ht="23.1" customHeight="1" x14ac:dyDescent="0.2">
      <c r="A227" s="12" t="s">
        <v>131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53" t="s">
        <v>132</v>
      </c>
      <c r="O227" s="54"/>
      <c r="P227" s="54"/>
      <c r="Q227" s="54"/>
      <c r="R227" s="54"/>
      <c r="S227" s="54"/>
      <c r="T227" s="54"/>
      <c r="U227" s="55"/>
      <c r="V227" s="53" t="s">
        <v>133</v>
      </c>
      <c r="W227" s="54"/>
      <c r="X227" s="54"/>
      <c r="Y227" s="55"/>
      <c r="Z227" s="46" t="s">
        <v>208</v>
      </c>
      <c r="AA227" s="47"/>
      <c r="AB227" s="47"/>
      <c r="AC227" s="47"/>
      <c r="AD227" s="47"/>
      <c r="AE227" s="47"/>
      <c r="AF227" s="47"/>
      <c r="AG227" s="48"/>
      <c r="AH227" s="46" t="s">
        <v>211</v>
      </c>
      <c r="AI227" s="47"/>
      <c r="AJ227" s="47"/>
      <c r="AK227" s="47"/>
      <c r="AL227" s="47"/>
      <c r="AM227" s="47"/>
      <c r="AN227" s="47"/>
      <c r="AO227" s="48"/>
      <c r="AP227" s="46" t="s">
        <v>218</v>
      </c>
      <c r="AQ227" s="47"/>
      <c r="AR227" s="47"/>
      <c r="AS227" s="47"/>
      <c r="AT227" s="47"/>
      <c r="AU227" s="47"/>
      <c r="AV227" s="47"/>
      <c r="AW227" s="47"/>
      <c r="AX227" s="46" t="s">
        <v>229</v>
      </c>
      <c r="AY227" s="47"/>
      <c r="AZ227" s="47"/>
      <c r="BA227" s="47"/>
      <c r="BB227" s="47"/>
      <c r="BC227" s="47"/>
      <c r="BD227" s="47"/>
      <c r="BE227" s="48"/>
      <c r="BF227" s="46" t="s">
        <v>234</v>
      </c>
      <c r="BG227" s="47"/>
      <c r="BH227" s="47"/>
      <c r="BI227" s="47"/>
      <c r="BJ227" s="47"/>
      <c r="BK227" s="47"/>
      <c r="BL227" s="47"/>
      <c r="BM227" s="48"/>
    </row>
    <row r="228" spans="1:79" ht="95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56"/>
      <c r="O228" s="57"/>
      <c r="P228" s="57"/>
      <c r="Q228" s="57"/>
      <c r="R228" s="57"/>
      <c r="S228" s="57"/>
      <c r="T228" s="57"/>
      <c r="U228" s="58"/>
      <c r="V228" s="56"/>
      <c r="W228" s="57"/>
      <c r="X228" s="57"/>
      <c r="Y228" s="58"/>
      <c r="Z228" s="91" t="s">
        <v>136</v>
      </c>
      <c r="AA228" s="91"/>
      <c r="AB228" s="91"/>
      <c r="AC228" s="91"/>
      <c r="AD228" s="91" t="s">
        <v>137</v>
      </c>
      <c r="AE228" s="91"/>
      <c r="AF228" s="91"/>
      <c r="AG228" s="91"/>
      <c r="AH228" s="91" t="s">
        <v>136</v>
      </c>
      <c r="AI228" s="91"/>
      <c r="AJ228" s="91"/>
      <c r="AK228" s="91"/>
      <c r="AL228" s="91" t="s">
        <v>137</v>
      </c>
      <c r="AM228" s="91"/>
      <c r="AN228" s="91"/>
      <c r="AO228" s="91"/>
      <c r="AP228" s="91" t="s">
        <v>136</v>
      </c>
      <c r="AQ228" s="91"/>
      <c r="AR228" s="91"/>
      <c r="AS228" s="91"/>
      <c r="AT228" s="91" t="s">
        <v>137</v>
      </c>
      <c r="AU228" s="91"/>
      <c r="AV228" s="91"/>
      <c r="AW228" s="91"/>
      <c r="AX228" s="91" t="s">
        <v>136</v>
      </c>
      <c r="AY228" s="91"/>
      <c r="AZ228" s="91"/>
      <c r="BA228" s="91"/>
      <c r="BB228" s="91" t="s">
        <v>137</v>
      </c>
      <c r="BC228" s="91"/>
      <c r="BD228" s="91"/>
      <c r="BE228" s="91"/>
      <c r="BF228" s="91" t="s">
        <v>136</v>
      </c>
      <c r="BG228" s="91"/>
      <c r="BH228" s="91"/>
      <c r="BI228" s="91"/>
      <c r="BJ228" s="91" t="s">
        <v>137</v>
      </c>
      <c r="BK228" s="91"/>
      <c r="BL228" s="91"/>
      <c r="BM228" s="91"/>
    </row>
    <row r="229" spans="1:79" ht="15" customHeight="1" x14ac:dyDescent="0.2">
      <c r="A229" s="12">
        <v>1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46">
        <v>2</v>
      </c>
      <c r="O229" s="47"/>
      <c r="P229" s="47"/>
      <c r="Q229" s="47"/>
      <c r="R229" s="47"/>
      <c r="S229" s="47"/>
      <c r="T229" s="47"/>
      <c r="U229" s="48"/>
      <c r="V229" s="46">
        <v>3</v>
      </c>
      <c r="W229" s="47"/>
      <c r="X229" s="47"/>
      <c r="Y229" s="48"/>
      <c r="Z229" s="12">
        <v>4</v>
      </c>
      <c r="AA229" s="12"/>
      <c r="AB229" s="12"/>
      <c r="AC229" s="12"/>
      <c r="AD229" s="12">
        <v>5</v>
      </c>
      <c r="AE229" s="12"/>
      <c r="AF229" s="12"/>
      <c r="AG229" s="12"/>
      <c r="AH229" s="12">
        <v>6</v>
      </c>
      <c r="AI229" s="12"/>
      <c r="AJ229" s="12"/>
      <c r="AK229" s="12"/>
      <c r="AL229" s="12">
        <v>7</v>
      </c>
      <c r="AM229" s="12"/>
      <c r="AN229" s="12"/>
      <c r="AO229" s="12"/>
      <c r="AP229" s="12">
        <v>8</v>
      </c>
      <c r="AQ229" s="12"/>
      <c r="AR229" s="12"/>
      <c r="AS229" s="12"/>
      <c r="AT229" s="12">
        <v>9</v>
      </c>
      <c r="AU229" s="12"/>
      <c r="AV229" s="12"/>
      <c r="AW229" s="12"/>
      <c r="AX229" s="12">
        <v>10</v>
      </c>
      <c r="AY229" s="12"/>
      <c r="AZ229" s="12"/>
      <c r="BA229" s="12"/>
      <c r="BB229" s="12">
        <v>11</v>
      </c>
      <c r="BC229" s="12"/>
      <c r="BD229" s="12"/>
      <c r="BE229" s="12"/>
      <c r="BF229" s="12">
        <v>12</v>
      </c>
      <c r="BG229" s="12"/>
      <c r="BH229" s="12"/>
      <c r="BI229" s="12"/>
      <c r="BJ229" s="12">
        <v>13</v>
      </c>
      <c r="BK229" s="12"/>
      <c r="BL229" s="12"/>
      <c r="BM229" s="12"/>
    </row>
    <row r="230" spans="1:79" s="1" customFormat="1" ht="12" hidden="1" customHeight="1" x14ac:dyDescent="0.2">
      <c r="A230" s="98" t="s">
        <v>149</v>
      </c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59" t="s">
        <v>134</v>
      </c>
      <c r="O230" s="60"/>
      <c r="P230" s="60"/>
      <c r="Q230" s="60"/>
      <c r="R230" s="60"/>
      <c r="S230" s="60"/>
      <c r="T230" s="60"/>
      <c r="U230" s="61"/>
      <c r="V230" s="59" t="s">
        <v>135</v>
      </c>
      <c r="W230" s="60"/>
      <c r="X230" s="60"/>
      <c r="Y230" s="61"/>
      <c r="Z230" s="11" t="s">
        <v>65</v>
      </c>
      <c r="AA230" s="11"/>
      <c r="AB230" s="11"/>
      <c r="AC230" s="11"/>
      <c r="AD230" s="11" t="s">
        <v>66</v>
      </c>
      <c r="AE230" s="11"/>
      <c r="AF230" s="11"/>
      <c r="AG230" s="11"/>
      <c r="AH230" s="11" t="s">
        <v>67</v>
      </c>
      <c r="AI230" s="11"/>
      <c r="AJ230" s="11"/>
      <c r="AK230" s="11"/>
      <c r="AL230" s="11" t="s">
        <v>68</v>
      </c>
      <c r="AM230" s="11"/>
      <c r="AN230" s="11"/>
      <c r="AO230" s="11"/>
      <c r="AP230" s="11" t="s">
        <v>58</v>
      </c>
      <c r="AQ230" s="11"/>
      <c r="AR230" s="11"/>
      <c r="AS230" s="11"/>
      <c r="AT230" s="11" t="s">
        <v>59</v>
      </c>
      <c r="AU230" s="11"/>
      <c r="AV230" s="11"/>
      <c r="AW230" s="11"/>
      <c r="AX230" s="11" t="s">
        <v>60</v>
      </c>
      <c r="AY230" s="11"/>
      <c r="AZ230" s="11"/>
      <c r="BA230" s="11"/>
      <c r="BB230" s="11" t="s">
        <v>61</v>
      </c>
      <c r="BC230" s="11"/>
      <c r="BD230" s="11"/>
      <c r="BE230" s="11"/>
      <c r="BF230" s="11" t="s">
        <v>62</v>
      </c>
      <c r="BG230" s="11"/>
      <c r="BH230" s="11"/>
      <c r="BI230" s="11"/>
      <c r="BJ230" s="11" t="s">
        <v>63</v>
      </c>
      <c r="BK230" s="11"/>
      <c r="BL230" s="11"/>
      <c r="BM230" s="11"/>
      <c r="CA230" s="1" t="s">
        <v>48</v>
      </c>
    </row>
    <row r="231" spans="1:79" s="5" customFormat="1" ht="12.75" customHeight="1" x14ac:dyDescent="0.2">
      <c r="A231" s="97" t="s">
        <v>151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27"/>
      <c r="O231" s="28"/>
      <c r="P231" s="28"/>
      <c r="Q231" s="28"/>
      <c r="R231" s="28"/>
      <c r="S231" s="28"/>
      <c r="T231" s="28"/>
      <c r="U231" s="83"/>
      <c r="V231" s="100"/>
      <c r="W231" s="101"/>
      <c r="X231" s="101"/>
      <c r="Y231" s="102"/>
      <c r="Z231" s="103"/>
      <c r="AA231" s="103"/>
      <c r="AB231" s="103"/>
      <c r="AC231" s="103"/>
      <c r="AD231" s="103"/>
      <c r="AE231" s="103"/>
      <c r="AF231" s="103"/>
      <c r="AG231" s="103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CA231" s="5" t="s">
        <v>49</v>
      </c>
    </row>
    <row r="234" spans="1:79" ht="35.25" customHeight="1" x14ac:dyDescent="0.2">
      <c r="A234" s="41" t="s">
        <v>242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</row>
    <row r="235" spans="1:79" ht="15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28.5" customHeight="1" x14ac:dyDescent="0.2"/>
    <row r="237" spans="1:79" ht="40.5" customHeight="1" x14ac:dyDescent="0.2">
      <c r="A237" s="105" t="s">
        <v>225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</row>
    <row r="238" spans="1:79" ht="26.25" customHeight="1" x14ac:dyDescent="0.2"/>
    <row r="239" spans="1:79" ht="14.25" customHeight="1" x14ac:dyDescent="0.2">
      <c r="A239" s="41" t="s">
        <v>209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</row>
    <row r="240" spans="1:79" ht="15" customHeight="1" x14ac:dyDescent="0.2">
      <c r="A240" s="34" t="s">
        <v>207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</row>
    <row r="242" spans="1:79" ht="42.95" customHeight="1" x14ac:dyDescent="0.2">
      <c r="A242" s="91" t="s">
        <v>138</v>
      </c>
      <c r="B242" s="91"/>
      <c r="C242" s="91"/>
      <c r="D242" s="91"/>
      <c r="E242" s="91"/>
      <c r="F242" s="91"/>
      <c r="G242" s="12" t="s">
        <v>19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 t="s">
        <v>15</v>
      </c>
      <c r="U242" s="12"/>
      <c r="V242" s="12"/>
      <c r="W242" s="12"/>
      <c r="X242" s="12"/>
      <c r="Y242" s="12"/>
      <c r="Z242" s="12" t="s">
        <v>14</v>
      </c>
      <c r="AA242" s="12"/>
      <c r="AB242" s="12"/>
      <c r="AC242" s="12"/>
      <c r="AD242" s="12"/>
      <c r="AE242" s="12" t="s">
        <v>139</v>
      </c>
      <c r="AF242" s="12"/>
      <c r="AG242" s="12"/>
      <c r="AH242" s="12"/>
      <c r="AI242" s="12"/>
      <c r="AJ242" s="12"/>
      <c r="AK242" s="12" t="s">
        <v>140</v>
      </c>
      <c r="AL242" s="12"/>
      <c r="AM242" s="12"/>
      <c r="AN242" s="12"/>
      <c r="AO242" s="12"/>
      <c r="AP242" s="12"/>
      <c r="AQ242" s="12" t="s">
        <v>141</v>
      </c>
      <c r="AR242" s="12"/>
      <c r="AS242" s="12"/>
      <c r="AT242" s="12"/>
      <c r="AU242" s="12"/>
      <c r="AV242" s="12"/>
      <c r="AW242" s="12" t="s">
        <v>98</v>
      </c>
      <c r="AX242" s="12"/>
      <c r="AY242" s="12"/>
      <c r="AZ242" s="12"/>
      <c r="BA242" s="12"/>
      <c r="BB242" s="12"/>
      <c r="BC242" s="12"/>
      <c r="BD242" s="12"/>
      <c r="BE242" s="12"/>
      <c r="BF242" s="12"/>
      <c r="BG242" s="12" t="s">
        <v>142</v>
      </c>
      <c r="BH242" s="12"/>
      <c r="BI242" s="12"/>
      <c r="BJ242" s="12"/>
      <c r="BK242" s="12"/>
      <c r="BL242" s="12"/>
    </row>
    <row r="243" spans="1:79" ht="39.950000000000003" customHeight="1" x14ac:dyDescent="0.2">
      <c r="A243" s="91"/>
      <c r="B243" s="91"/>
      <c r="C243" s="91"/>
      <c r="D243" s="91"/>
      <c r="E243" s="91"/>
      <c r="F243" s="91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 t="s">
        <v>17</v>
      </c>
      <c r="AX243" s="12"/>
      <c r="AY243" s="12"/>
      <c r="AZ243" s="12"/>
      <c r="BA243" s="12"/>
      <c r="BB243" s="12" t="s">
        <v>16</v>
      </c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</row>
    <row r="244" spans="1:79" ht="15" customHeight="1" x14ac:dyDescent="0.2">
      <c r="A244" s="12">
        <v>1</v>
      </c>
      <c r="B244" s="12"/>
      <c r="C244" s="12"/>
      <c r="D244" s="12"/>
      <c r="E244" s="12"/>
      <c r="F244" s="12"/>
      <c r="G244" s="12">
        <v>2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>
        <v>3</v>
      </c>
      <c r="U244" s="12"/>
      <c r="V244" s="12"/>
      <c r="W244" s="12"/>
      <c r="X244" s="12"/>
      <c r="Y244" s="12"/>
      <c r="Z244" s="12">
        <v>4</v>
      </c>
      <c r="AA244" s="12"/>
      <c r="AB244" s="12"/>
      <c r="AC244" s="12"/>
      <c r="AD244" s="12"/>
      <c r="AE244" s="12">
        <v>5</v>
      </c>
      <c r="AF244" s="12"/>
      <c r="AG244" s="12"/>
      <c r="AH244" s="12"/>
      <c r="AI244" s="12"/>
      <c r="AJ244" s="12"/>
      <c r="AK244" s="12">
        <v>6</v>
      </c>
      <c r="AL244" s="12"/>
      <c r="AM244" s="12"/>
      <c r="AN244" s="12"/>
      <c r="AO244" s="12"/>
      <c r="AP244" s="12"/>
      <c r="AQ244" s="12">
        <v>7</v>
      </c>
      <c r="AR244" s="12"/>
      <c r="AS244" s="12"/>
      <c r="AT244" s="12"/>
      <c r="AU244" s="12"/>
      <c r="AV244" s="12"/>
      <c r="AW244" s="12">
        <v>8</v>
      </c>
      <c r="AX244" s="12"/>
      <c r="AY244" s="12"/>
      <c r="AZ244" s="12"/>
      <c r="BA244" s="12"/>
      <c r="BB244" s="12">
        <v>9</v>
      </c>
      <c r="BC244" s="12"/>
      <c r="BD244" s="12"/>
      <c r="BE244" s="12"/>
      <c r="BF244" s="12"/>
      <c r="BG244" s="12">
        <v>10</v>
      </c>
      <c r="BH244" s="12"/>
      <c r="BI244" s="12"/>
      <c r="BJ244" s="12"/>
      <c r="BK244" s="12"/>
      <c r="BL244" s="12"/>
    </row>
    <row r="245" spans="1:79" s="1" customFormat="1" ht="12" hidden="1" customHeight="1" x14ac:dyDescent="0.2">
      <c r="A245" s="20" t="s">
        <v>64</v>
      </c>
      <c r="B245" s="20"/>
      <c r="C245" s="20"/>
      <c r="D245" s="20"/>
      <c r="E245" s="20"/>
      <c r="F245" s="20"/>
      <c r="G245" s="98" t="s">
        <v>57</v>
      </c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11" t="s">
        <v>80</v>
      </c>
      <c r="U245" s="11"/>
      <c r="V245" s="11"/>
      <c r="W245" s="11"/>
      <c r="X245" s="11"/>
      <c r="Y245" s="11"/>
      <c r="Z245" s="11" t="s">
        <v>81</v>
      </c>
      <c r="AA245" s="11"/>
      <c r="AB245" s="11"/>
      <c r="AC245" s="11"/>
      <c r="AD245" s="11"/>
      <c r="AE245" s="11" t="s">
        <v>82</v>
      </c>
      <c r="AF245" s="11"/>
      <c r="AG245" s="11"/>
      <c r="AH245" s="11"/>
      <c r="AI245" s="11"/>
      <c r="AJ245" s="11"/>
      <c r="AK245" s="11" t="s">
        <v>83</v>
      </c>
      <c r="AL245" s="11"/>
      <c r="AM245" s="11"/>
      <c r="AN245" s="11"/>
      <c r="AO245" s="11"/>
      <c r="AP245" s="11"/>
      <c r="AQ245" s="106" t="s">
        <v>100</v>
      </c>
      <c r="AR245" s="11"/>
      <c r="AS245" s="11"/>
      <c r="AT245" s="11"/>
      <c r="AU245" s="11"/>
      <c r="AV245" s="11"/>
      <c r="AW245" s="11" t="s">
        <v>84</v>
      </c>
      <c r="AX245" s="11"/>
      <c r="AY245" s="11"/>
      <c r="AZ245" s="11"/>
      <c r="BA245" s="11"/>
      <c r="BB245" s="11" t="s">
        <v>85</v>
      </c>
      <c r="BC245" s="11"/>
      <c r="BD245" s="11"/>
      <c r="BE245" s="11"/>
      <c r="BF245" s="11"/>
      <c r="BG245" s="106" t="s">
        <v>101</v>
      </c>
      <c r="BH245" s="11"/>
      <c r="BI245" s="11"/>
      <c r="BJ245" s="11"/>
      <c r="BK245" s="11"/>
      <c r="BL245" s="11"/>
      <c r="CA245" s="1" t="s">
        <v>50</v>
      </c>
    </row>
    <row r="246" spans="1:79" s="5" customFormat="1" ht="12.75" customHeight="1" x14ac:dyDescent="0.2">
      <c r="A246" s="15"/>
      <c r="B246" s="15"/>
      <c r="C246" s="15"/>
      <c r="D246" s="15"/>
      <c r="E246" s="15"/>
      <c r="F246" s="15"/>
      <c r="G246" s="97" t="s">
        <v>151</v>
      </c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>
        <f>IF(ISNUMBER(AK246),AK246,0)-IF(ISNUMBER(AE246),AE246,0)</f>
        <v>0</v>
      </c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>
        <f>IF(ISNUMBER(Z246),Z246,0)+IF(ISNUMBER(AK246),AK246,0)</f>
        <v>0</v>
      </c>
      <c r="BH246" s="18"/>
      <c r="BI246" s="18"/>
      <c r="BJ246" s="18"/>
      <c r="BK246" s="18"/>
      <c r="BL246" s="18"/>
      <c r="CA246" s="5" t="s">
        <v>51</v>
      </c>
    </row>
    <row r="247" spans="1:79" ht="25.5" customHeight="1" x14ac:dyDescent="0.2"/>
    <row r="248" spans="1:79" ht="20.25" customHeight="1" x14ac:dyDescent="0.2">
      <c r="A248" s="41" t="s">
        <v>226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</row>
    <row r="249" spans="1:79" ht="15" customHeight="1" x14ac:dyDescent="0.2">
      <c r="A249" s="34" t="s">
        <v>207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1" spans="1:79" ht="18" customHeight="1" x14ac:dyDescent="0.2">
      <c r="A251" s="12" t="s">
        <v>138</v>
      </c>
      <c r="B251" s="12"/>
      <c r="C251" s="12"/>
      <c r="D251" s="12"/>
      <c r="E251" s="12"/>
      <c r="F251" s="12"/>
      <c r="G251" s="12" t="s">
        <v>19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 t="s">
        <v>213</v>
      </c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 t="s">
        <v>223</v>
      </c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</row>
    <row r="252" spans="1:79" ht="42.9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 t="s">
        <v>143</v>
      </c>
      <c r="R252" s="12"/>
      <c r="S252" s="12"/>
      <c r="T252" s="12"/>
      <c r="U252" s="12"/>
      <c r="V252" s="91" t="s">
        <v>144</v>
      </c>
      <c r="W252" s="91"/>
      <c r="X252" s="91"/>
      <c r="Y252" s="91"/>
      <c r="Z252" s="12" t="s">
        <v>145</v>
      </c>
      <c r="AA252" s="12"/>
      <c r="AB252" s="12"/>
      <c r="AC252" s="12"/>
      <c r="AD252" s="12"/>
      <c r="AE252" s="12"/>
      <c r="AF252" s="12"/>
      <c r="AG252" s="12"/>
      <c r="AH252" s="12"/>
      <c r="AI252" s="12"/>
      <c r="AJ252" s="12" t="s">
        <v>146</v>
      </c>
      <c r="AK252" s="12"/>
      <c r="AL252" s="12"/>
      <c r="AM252" s="12"/>
      <c r="AN252" s="12"/>
      <c r="AO252" s="12" t="s">
        <v>20</v>
      </c>
      <c r="AP252" s="12"/>
      <c r="AQ252" s="12"/>
      <c r="AR252" s="12"/>
      <c r="AS252" s="12"/>
      <c r="AT252" s="91" t="s">
        <v>147</v>
      </c>
      <c r="AU252" s="91"/>
      <c r="AV252" s="91"/>
      <c r="AW252" s="91"/>
      <c r="AX252" s="12" t="s">
        <v>145</v>
      </c>
      <c r="AY252" s="12"/>
      <c r="AZ252" s="12"/>
      <c r="BA252" s="12"/>
      <c r="BB252" s="12"/>
      <c r="BC252" s="12"/>
      <c r="BD252" s="12"/>
      <c r="BE252" s="12"/>
      <c r="BF252" s="12"/>
      <c r="BG252" s="12"/>
      <c r="BH252" s="12" t="s">
        <v>148</v>
      </c>
      <c r="BI252" s="12"/>
      <c r="BJ252" s="12"/>
      <c r="BK252" s="12"/>
      <c r="BL252" s="12"/>
    </row>
    <row r="253" spans="1:79" ht="63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91"/>
      <c r="W253" s="91"/>
      <c r="X253" s="91"/>
      <c r="Y253" s="91"/>
      <c r="Z253" s="12" t="s">
        <v>17</v>
      </c>
      <c r="AA253" s="12"/>
      <c r="AB253" s="12"/>
      <c r="AC253" s="12"/>
      <c r="AD253" s="12"/>
      <c r="AE253" s="12" t="s">
        <v>16</v>
      </c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91"/>
      <c r="AU253" s="91"/>
      <c r="AV253" s="91"/>
      <c r="AW253" s="91"/>
      <c r="AX253" s="12" t="s">
        <v>17</v>
      </c>
      <c r="AY253" s="12"/>
      <c r="AZ253" s="12"/>
      <c r="BA253" s="12"/>
      <c r="BB253" s="12"/>
      <c r="BC253" s="12" t="s">
        <v>16</v>
      </c>
      <c r="BD253" s="12"/>
      <c r="BE253" s="12"/>
      <c r="BF253" s="12"/>
      <c r="BG253" s="12"/>
      <c r="BH253" s="12"/>
      <c r="BI253" s="12"/>
      <c r="BJ253" s="12"/>
      <c r="BK253" s="12"/>
      <c r="BL253" s="12"/>
    </row>
    <row r="254" spans="1:79" ht="15" customHeight="1" x14ac:dyDescent="0.2">
      <c r="A254" s="12">
        <v>1</v>
      </c>
      <c r="B254" s="12"/>
      <c r="C254" s="12"/>
      <c r="D254" s="12"/>
      <c r="E254" s="12"/>
      <c r="F254" s="12"/>
      <c r="G254" s="12">
        <v>2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>
        <v>3</v>
      </c>
      <c r="R254" s="12"/>
      <c r="S254" s="12"/>
      <c r="T254" s="12"/>
      <c r="U254" s="12"/>
      <c r="V254" s="12">
        <v>4</v>
      </c>
      <c r="W254" s="12"/>
      <c r="X254" s="12"/>
      <c r="Y254" s="12"/>
      <c r="Z254" s="12">
        <v>5</v>
      </c>
      <c r="AA254" s="12"/>
      <c r="AB254" s="12"/>
      <c r="AC254" s="12"/>
      <c r="AD254" s="12"/>
      <c r="AE254" s="12">
        <v>6</v>
      </c>
      <c r="AF254" s="12"/>
      <c r="AG254" s="12"/>
      <c r="AH254" s="12"/>
      <c r="AI254" s="12"/>
      <c r="AJ254" s="12">
        <v>7</v>
      </c>
      <c r="AK254" s="12"/>
      <c r="AL254" s="12"/>
      <c r="AM254" s="12"/>
      <c r="AN254" s="12"/>
      <c r="AO254" s="12">
        <v>8</v>
      </c>
      <c r="AP254" s="12"/>
      <c r="AQ254" s="12"/>
      <c r="AR254" s="12"/>
      <c r="AS254" s="12"/>
      <c r="AT254" s="12">
        <v>9</v>
      </c>
      <c r="AU254" s="12"/>
      <c r="AV254" s="12"/>
      <c r="AW254" s="12"/>
      <c r="AX254" s="12">
        <v>10</v>
      </c>
      <c r="AY254" s="12"/>
      <c r="AZ254" s="12"/>
      <c r="BA254" s="12"/>
      <c r="BB254" s="12"/>
      <c r="BC254" s="12">
        <v>11</v>
      </c>
      <c r="BD254" s="12"/>
      <c r="BE254" s="12"/>
      <c r="BF254" s="12"/>
      <c r="BG254" s="12"/>
      <c r="BH254" s="12">
        <v>12</v>
      </c>
      <c r="BI254" s="12"/>
      <c r="BJ254" s="12"/>
      <c r="BK254" s="12"/>
      <c r="BL254" s="12"/>
    </row>
    <row r="255" spans="1:79" s="1" customFormat="1" ht="12" hidden="1" customHeight="1" x14ac:dyDescent="0.2">
      <c r="A255" s="20" t="s">
        <v>64</v>
      </c>
      <c r="B255" s="20"/>
      <c r="C255" s="20"/>
      <c r="D255" s="20"/>
      <c r="E255" s="20"/>
      <c r="F255" s="20"/>
      <c r="G255" s="98" t="s">
        <v>57</v>
      </c>
      <c r="H255" s="98"/>
      <c r="I255" s="98"/>
      <c r="J255" s="98"/>
      <c r="K255" s="98"/>
      <c r="L255" s="98"/>
      <c r="M255" s="98"/>
      <c r="N255" s="98"/>
      <c r="O255" s="98"/>
      <c r="P255" s="98"/>
      <c r="Q255" s="11" t="s">
        <v>80</v>
      </c>
      <c r="R255" s="11"/>
      <c r="S255" s="11"/>
      <c r="T255" s="11"/>
      <c r="U255" s="11"/>
      <c r="V255" s="11" t="s">
        <v>81</v>
      </c>
      <c r="W255" s="11"/>
      <c r="X255" s="11"/>
      <c r="Y255" s="11"/>
      <c r="Z255" s="11" t="s">
        <v>82</v>
      </c>
      <c r="AA255" s="11"/>
      <c r="AB255" s="11"/>
      <c r="AC255" s="11"/>
      <c r="AD255" s="11"/>
      <c r="AE255" s="11" t="s">
        <v>83</v>
      </c>
      <c r="AF255" s="11"/>
      <c r="AG255" s="11"/>
      <c r="AH255" s="11"/>
      <c r="AI255" s="11"/>
      <c r="AJ255" s="106" t="s">
        <v>102</v>
      </c>
      <c r="AK255" s="11"/>
      <c r="AL255" s="11"/>
      <c r="AM255" s="11"/>
      <c r="AN255" s="11"/>
      <c r="AO255" s="11" t="s">
        <v>84</v>
      </c>
      <c r="AP255" s="11"/>
      <c r="AQ255" s="11"/>
      <c r="AR255" s="11"/>
      <c r="AS255" s="11"/>
      <c r="AT255" s="106" t="s">
        <v>103</v>
      </c>
      <c r="AU255" s="11"/>
      <c r="AV255" s="11"/>
      <c r="AW255" s="11"/>
      <c r="AX255" s="11" t="s">
        <v>85</v>
      </c>
      <c r="AY255" s="11"/>
      <c r="AZ255" s="11"/>
      <c r="BA255" s="11"/>
      <c r="BB255" s="11"/>
      <c r="BC255" s="11" t="s">
        <v>86</v>
      </c>
      <c r="BD255" s="11"/>
      <c r="BE255" s="11"/>
      <c r="BF255" s="11"/>
      <c r="BG255" s="11"/>
      <c r="BH255" s="106" t="s">
        <v>102</v>
      </c>
      <c r="BI255" s="11"/>
      <c r="BJ255" s="11"/>
      <c r="BK255" s="11"/>
      <c r="BL255" s="11"/>
      <c r="CA255" s="1" t="s">
        <v>52</v>
      </c>
    </row>
    <row r="256" spans="1:79" s="5" customFormat="1" ht="12.75" customHeight="1" x14ac:dyDescent="0.2">
      <c r="A256" s="15"/>
      <c r="B256" s="15"/>
      <c r="C256" s="15"/>
      <c r="D256" s="15"/>
      <c r="E256" s="15"/>
      <c r="F256" s="15"/>
      <c r="G256" s="97" t="s">
        <v>151</v>
      </c>
      <c r="H256" s="97"/>
      <c r="I256" s="97"/>
      <c r="J256" s="97"/>
      <c r="K256" s="97"/>
      <c r="L256" s="97"/>
      <c r="M256" s="97"/>
      <c r="N256" s="97"/>
      <c r="O256" s="97"/>
      <c r="P256" s="97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>
        <f>IF(ISNUMBER(Q256),Q256,0)-IF(ISNUMBER(Z256),Z256,0)</f>
        <v>0</v>
      </c>
      <c r="AK256" s="18"/>
      <c r="AL256" s="18"/>
      <c r="AM256" s="18"/>
      <c r="AN256" s="18"/>
      <c r="AO256" s="18"/>
      <c r="AP256" s="18"/>
      <c r="AQ256" s="18"/>
      <c r="AR256" s="18"/>
      <c r="AS256" s="18"/>
      <c r="AT256" s="18">
        <f>IF(ISNUMBER(V256),V256,0)-IF(ISNUMBER(Z256),Z256,0)-IF(ISNUMBER(AE256),AE256,0)</f>
        <v>0</v>
      </c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>
        <f>IF(ISNUMBER(AO256),AO256,0)-IF(ISNUMBER(AX256),AX256,0)</f>
        <v>0</v>
      </c>
      <c r="BI256" s="18"/>
      <c r="BJ256" s="18"/>
      <c r="BK256" s="18"/>
      <c r="BL256" s="18"/>
      <c r="CA256" s="5" t="s">
        <v>53</v>
      </c>
    </row>
    <row r="259" spans="1:79" ht="14.25" customHeight="1" x14ac:dyDescent="0.2">
      <c r="A259" s="41" t="s">
        <v>214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</row>
    <row r="260" spans="1:79" ht="15" customHeight="1" x14ac:dyDescent="0.2">
      <c r="A260" s="34" t="s">
        <v>207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</row>
    <row r="262" spans="1:79" ht="42.95" customHeight="1" x14ac:dyDescent="0.2">
      <c r="A262" s="91" t="s">
        <v>138</v>
      </c>
      <c r="B262" s="91"/>
      <c r="C262" s="91"/>
      <c r="D262" s="91"/>
      <c r="E262" s="91"/>
      <c r="F262" s="91"/>
      <c r="G262" s="12" t="s">
        <v>19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 t="s">
        <v>15</v>
      </c>
      <c r="U262" s="12"/>
      <c r="V262" s="12"/>
      <c r="W262" s="12"/>
      <c r="X262" s="12"/>
      <c r="Y262" s="12"/>
      <c r="Z262" s="12" t="s">
        <v>14</v>
      </c>
      <c r="AA262" s="12"/>
      <c r="AB262" s="12"/>
      <c r="AC262" s="12"/>
      <c r="AD262" s="12"/>
      <c r="AE262" s="12" t="s">
        <v>210</v>
      </c>
      <c r="AF262" s="12"/>
      <c r="AG262" s="12"/>
      <c r="AH262" s="12"/>
      <c r="AI262" s="12"/>
      <c r="AJ262" s="12"/>
      <c r="AK262" s="12" t="s">
        <v>215</v>
      </c>
      <c r="AL262" s="12"/>
      <c r="AM262" s="12"/>
      <c r="AN262" s="12"/>
      <c r="AO262" s="12"/>
      <c r="AP262" s="12"/>
      <c r="AQ262" s="12" t="s">
        <v>227</v>
      </c>
      <c r="AR262" s="12"/>
      <c r="AS262" s="12"/>
      <c r="AT262" s="12"/>
      <c r="AU262" s="12"/>
      <c r="AV262" s="12"/>
      <c r="AW262" s="12" t="s">
        <v>18</v>
      </c>
      <c r="AX262" s="12"/>
      <c r="AY262" s="12"/>
      <c r="AZ262" s="12"/>
      <c r="BA262" s="12"/>
      <c r="BB262" s="12"/>
      <c r="BC262" s="12"/>
      <c r="BD262" s="12"/>
      <c r="BE262" s="12" t="s">
        <v>162</v>
      </c>
      <c r="BF262" s="12"/>
      <c r="BG262" s="12"/>
      <c r="BH262" s="12"/>
      <c r="BI262" s="12"/>
      <c r="BJ262" s="12"/>
      <c r="BK262" s="12"/>
      <c r="BL262" s="12"/>
    </row>
    <row r="263" spans="1:79" ht="21.75" customHeight="1" x14ac:dyDescent="0.2">
      <c r="A263" s="91"/>
      <c r="B263" s="91"/>
      <c r="C263" s="91"/>
      <c r="D263" s="91"/>
      <c r="E263" s="91"/>
      <c r="F263" s="91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</row>
    <row r="264" spans="1:79" ht="15" customHeight="1" x14ac:dyDescent="0.2">
      <c r="A264" s="12">
        <v>1</v>
      </c>
      <c r="B264" s="12"/>
      <c r="C264" s="12"/>
      <c r="D264" s="12"/>
      <c r="E264" s="12"/>
      <c r="F264" s="12"/>
      <c r="G264" s="12">
        <v>2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3</v>
      </c>
      <c r="U264" s="12"/>
      <c r="V264" s="12"/>
      <c r="W264" s="12"/>
      <c r="X264" s="12"/>
      <c r="Y264" s="12"/>
      <c r="Z264" s="12">
        <v>4</v>
      </c>
      <c r="AA264" s="12"/>
      <c r="AB264" s="12"/>
      <c r="AC264" s="12"/>
      <c r="AD264" s="12"/>
      <c r="AE264" s="12">
        <v>5</v>
      </c>
      <c r="AF264" s="12"/>
      <c r="AG264" s="12"/>
      <c r="AH264" s="12"/>
      <c r="AI264" s="12"/>
      <c r="AJ264" s="12"/>
      <c r="AK264" s="12">
        <v>6</v>
      </c>
      <c r="AL264" s="12"/>
      <c r="AM264" s="12"/>
      <c r="AN264" s="12"/>
      <c r="AO264" s="12"/>
      <c r="AP264" s="12"/>
      <c r="AQ264" s="12">
        <v>7</v>
      </c>
      <c r="AR264" s="12"/>
      <c r="AS264" s="12"/>
      <c r="AT264" s="12"/>
      <c r="AU264" s="12"/>
      <c r="AV264" s="12"/>
      <c r="AW264" s="20">
        <v>8</v>
      </c>
      <c r="AX264" s="20"/>
      <c r="AY264" s="20"/>
      <c r="AZ264" s="20"/>
      <c r="BA264" s="20"/>
      <c r="BB264" s="20"/>
      <c r="BC264" s="20"/>
      <c r="BD264" s="20"/>
      <c r="BE264" s="20">
        <v>9</v>
      </c>
      <c r="BF264" s="20"/>
      <c r="BG264" s="20"/>
      <c r="BH264" s="20"/>
      <c r="BI264" s="20"/>
      <c r="BJ264" s="20"/>
      <c r="BK264" s="20"/>
      <c r="BL264" s="20"/>
    </row>
    <row r="265" spans="1:79" s="1" customFormat="1" ht="18.75" hidden="1" customHeight="1" x14ac:dyDescent="0.2">
      <c r="A265" s="20" t="s">
        <v>64</v>
      </c>
      <c r="B265" s="20"/>
      <c r="C265" s="20"/>
      <c r="D265" s="20"/>
      <c r="E265" s="20"/>
      <c r="F265" s="20"/>
      <c r="G265" s="98" t="s">
        <v>57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11" t="s">
        <v>80</v>
      </c>
      <c r="U265" s="11"/>
      <c r="V265" s="11"/>
      <c r="W265" s="11"/>
      <c r="X265" s="11"/>
      <c r="Y265" s="11"/>
      <c r="Z265" s="11" t="s">
        <v>81</v>
      </c>
      <c r="AA265" s="11"/>
      <c r="AB265" s="11"/>
      <c r="AC265" s="11"/>
      <c r="AD265" s="11"/>
      <c r="AE265" s="11" t="s">
        <v>82</v>
      </c>
      <c r="AF265" s="11"/>
      <c r="AG265" s="11"/>
      <c r="AH265" s="11"/>
      <c r="AI265" s="11"/>
      <c r="AJ265" s="11"/>
      <c r="AK265" s="11" t="s">
        <v>83</v>
      </c>
      <c r="AL265" s="11"/>
      <c r="AM265" s="11"/>
      <c r="AN265" s="11"/>
      <c r="AO265" s="11"/>
      <c r="AP265" s="11"/>
      <c r="AQ265" s="11" t="s">
        <v>84</v>
      </c>
      <c r="AR265" s="11"/>
      <c r="AS265" s="11"/>
      <c r="AT265" s="11"/>
      <c r="AU265" s="11"/>
      <c r="AV265" s="11"/>
      <c r="AW265" s="98" t="s">
        <v>87</v>
      </c>
      <c r="AX265" s="98"/>
      <c r="AY265" s="98"/>
      <c r="AZ265" s="98"/>
      <c r="BA265" s="98"/>
      <c r="BB265" s="98"/>
      <c r="BC265" s="98"/>
      <c r="BD265" s="98"/>
      <c r="BE265" s="98" t="s">
        <v>88</v>
      </c>
      <c r="BF265" s="98"/>
      <c r="BG265" s="98"/>
      <c r="BH265" s="98"/>
      <c r="BI265" s="98"/>
      <c r="BJ265" s="98"/>
      <c r="BK265" s="98"/>
      <c r="BL265" s="98"/>
      <c r="CA265" s="1" t="s">
        <v>54</v>
      </c>
    </row>
    <row r="266" spans="1:79" s="5" customFormat="1" ht="12.75" customHeight="1" x14ac:dyDescent="0.2">
      <c r="A266" s="15"/>
      <c r="B266" s="15"/>
      <c r="C266" s="15"/>
      <c r="D266" s="15"/>
      <c r="E266" s="15"/>
      <c r="F266" s="15"/>
      <c r="G266" s="97" t="s">
        <v>151</v>
      </c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CA266" s="5" t="s">
        <v>55</v>
      </c>
    </row>
    <row r="269" spans="1:79" ht="14.25" customHeight="1" x14ac:dyDescent="0.2">
      <c r="A269" s="41" t="s">
        <v>228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</row>
    <row r="270" spans="1:79" ht="1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</row>
    <row r="271" spans="1:79" ht="28.5" customHeight="1" x14ac:dyDescent="0.2"/>
    <row r="272" spans="1:79" ht="1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</row>
    <row r="273" spans="1:64" ht="14.25" x14ac:dyDescent="0.2">
      <c r="A273" s="41" t="s">
        <v>243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</row>
    <row r="274" spans="1:64" ht="14.25" x14ac:dyDescent="0.2">
      <c r="A274" s="41" t="s">
        <v>216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</row>
    <row r="275" spans="1:64" ht="1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6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9" spans="1:64" ht="18.95" customHeight="1" x14ac:dyDescent="0.2">
      <c r="A279" s="108" t="s">
        <v>203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109" t="s">
        <v>0</v>
      </c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10" t="s">
        <v>205</v>
      </c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</row>
    <row r="280" spans="1:64" ht="20.100000000000001" customHeight="1" x14ac:dyDescent="0.2">
      <c r="AB280" s="107" t="s">
        <v>1</v>
      </c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 t="s">
        <v>150</v>
      </c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</row>
    <row r="281" spans="1:64" ht="28.5" customHeight="1" x14ac:dyDescent="0.2">
      <c r="A281" s="108" t="s">
        <v>204</v>
      </c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107" t="s">
        <v>0</v>
      </c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11" t="s">
        <v>206</v>
      </c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</row>
    <row r="282" spans="1:64" ht="20.100000000000001" customHeight="1" x14ac:dyDescent="0.2">
      <c r="AB282" s="107" t="s">
        <v>1</v>
      </c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 t="s">
        <v>150</v>
      </c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</row>
  </sheetData>
  <mergeCells count="1765">
    <mergeCell ref="BD188:BF189"/>
    <mergeCell ref="BG188:BI189"/>
    <mergeCell ref="BA193:BC193"/>
    <mergeCell ref="AJ182:AN182"/>
    <mergeCell ref="AO182:AS182"/>
    <mergeCell ref="AF189:AH189"/>
    <mergeCell ref="AI189:AK189"/>
    <mergeCell ref="AL189:AN189"/>
    <mergeCell ref="AO189:AQ189"/>
    <mergeCell ref="AR189:AT189"/>
    <mergeCell ref="AP68:AT68"/>
    <mergeCell ref="AU68:AY68"/>
    <mergeCell ref="AZ68:BB68"/>
    <mergeCell ref="BC68:BG68"/>
    <mergeCell ref="BH68:BL68"/>
    <mergeCell ref="BM68:BQ68"/>
    <mergeCell ref="BR68:BT68"/>
    <mergeCell ref="BU68:BY68"/>
    <mergeCell ref="BA195:BC195"/>
    <mergeCell ref="BD195:BF195"/>
    <mergeCell ref="BG195:BI195"/>
    <mergeCell ref="BJ195:BL195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BA190:BC190"/>
    <mergeCell ref="BD190:BF190"/>
    <mergeCell ref="BG190:BI190"/>
    <mergeCell ref="BJ190:BL190"/>
    <mergeCell ref="BJ188:BL189"/>
    <mergeCell ref="AF192:AH192"/>
    <mergeCell ref="AI192:AK192"/>
    <mergeCell ref="AL192:AN192"/>
    <mergeCell ref="AO192:AQ192"/>
    <mergeCell ref="AR192:AT192"/>
    <mergeCell ref="BN182:BR182"/>
    <mergeCell ref="BA191:BC191"/>
    <mergeCell ref="BD191:BF191"/>
    <mergeCell ref="BG191:BI191"/>
    <mergeCell ref="BJ191:BL191"/>
    <mergeCell ref="AI191:AK191"/>
    <mergeCell ref="AL191:AN191"/>
    <mergeCell ref="W189:Y189"/>
    <mergeCell ref="Z189:AB189"/>
    <mergeCell ref="AC188:AH188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W194:Y194"/>
    <mergeCell ref="Z194:AB194"/>
    <mergeCell ref="AC194:AE194"/>
    <mergeCell ref="AF194:AH194"/>
    <mergeCell ref="AU193:AW193"/>
    <mergeCell ref="AX193:AZ193"/>
    <mergeCell ref="W195:Y195"/>
    <mergeCell ref="Z195:AB195"/>
    <mergeCell ref="AC189:AE189"/>
    <mergeCell ref="AU165:AY165"/>
    <mergeCell ref="AZ165:BD165"/>
    <mergeCell ref="BE165:BI165"/>
    <mergeCell ref="A166:C166"/>
    <mergeCell ref="AU164:AY164"/>
    <mergeCell ref="A181:T181"/>
    <mergeCell ref="U181:Y181"/>
    <mergeCell ref="Z181:AD181"/>
    <mergeCell ref="AE181:AI181"/>
    <mergeCell ref="AJ181:AN181"/>
    <mergeCell ref="AO181:AS181"/>
    <mergeCell ref="AT181:AX181"/>
    <mergeCell ref="BD193:BF193"/>
    <mergeCell ref="BG193:BI193"/>
    <mergeCell ref="BJ193:BL193"/>
    <mergeCell ref="AC193:AE193"/>
    <mergeCell ref="AF193:AH193"/>
    <mergeCell ref="AI193:AK193"/>
    <mergeCell ref="AL193:AN193"/>
    <mergeCell ref="AO193:AQ193"/>
    <mergeCell ref="AR193:AT193"/>
    <mergeCell ref="AT182:AX182"/>
    <mergeCell ref="AY182:BC182"/>
    <mergeCell ref="BD182:BH182"/>
    <mergeCell ref="BI182:BM182"/>
    <mergeCell ref="AU192:AW192"/>
    <mergeCell ref="AX192:AZ192"/>
    <mergeCell ref="A192:C192"/>
    <mergeCell ref="D192:V192"/>
    <mergeCell ref="W192:Y192"/>
    <mergeCell ref="Z192:AB192"/>
    <mergeCell ref="AC192:AE192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AY180:BC180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D180:BH180"/>
    <mergeCell ref="BI180:BM180"/>
    <mergeCell ref="BN180:BR180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1:BL161"/>
    <mergeCell ref="A163:C164"/>
    <mergeCell ref="D163:P164"/>
    <mergeCell ref="Q163:U164"/>
    <mergeCell ref="D147:P147"/>
    <mergeCell ref="Q147:U147"/>
    <mergeCell ref="V147:AE147"/>
    <mergeCell ref="AF147:AJ147"/>
    <mergeCell ref="AK147:AO147"/>
    <mergeCell ref="AU152:AY152"/>
    <mergeCell ref="AZ152:BD152"/>
    <mergeCell ref="BE152:BI152"/>
    <mergeCell ref="BJ152:BN152"/>
    <mergeCell ref="AZ151:BD151"/>
    <mergeCell ref="BE151:BI151"/>
    <mergeCell ref="BJ151:BN151"/>
    <mergeCell ref="AK157:AO157"/>
    <mergeCell ref="A154:C154"/>
    <mergeCell ref="D154:P154"/>
    <mergeCell ref="Q154:U154"/>
    <mergeCell ref="V154:AE154"/>
    <mergeCell ref="AF154:AJ154"/>
    <mergeCell ref="AK154:AO154"/>
    <mergeCell ref="AP154:AT154"/>
    <mergeCell ref="BE148:BI148"/>
    <mergeCell ref="BJ148:BN148"/>
    <mergeCell ref="BO148:BS148"/>
    <mergeCell ref="BT148:BX148"/>
    <mergeCell ref="A152:C152"/>
    <mergeCell ref="D152:P152"/>
    <mergeCell ref="Q152:U152"/>
    <mergeCell ref="V152:AE152"/>
    <mergeCell ref="AF152:AJ152"/>
    <mergeCell ref="AK152:AO152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BE142:BI142"/>
    <mergeCell ref="BJ142:BN142"/>
    <mergeCell ref="BO142:BS142"/>
    <mergeCell ref="BT142:BX142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BT143:BX143"/>
    <mergeCell ref="BT146:BX146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BQ123:BU123"/>
    <mergeCell ref="A123:C123"/>
    <mergeCell ref="D123:S123"/>
    <mergeCell ref="T123:X123"/>
    <mergeCell ref="Y123:AC123"/>
    <mergeCell ref="AD123:AF123"/>
    <mergeCell ref="AG123:AK123"/>
    <mergeCell ref="AL123:AP123"/>
    <mergeCell ref="AQ123:AU123"/>
    <mergeCell ref="AV123:AX123"/>
    <mergeCell ref="BC101:BG101"/>
    <mergeCell ref="BC100:BG100"/>
    <mergeCell ref="A101:D101"/>
    <mergeCell ref="E101:W101"/>
    <mergeCell ref="X101:AB101"/>
    <mergeCell ref="AC101:AG101"/>
    <mergeCell ref="AH101:AJ101"/>
    <mergeCell ref="AK101:AO101"/>
    <mergeCell ref="AP101:AT101"/>
    <mergeCell ref="AU101:AY101"/>
    <mergeCell ref="AZ101:BB101"/>
    <mergeCell ref="AV121:AX121"/>
    <mergeCell ref="AY121:BC121"/>
    <mergeCell ref="BD121:BH121"/>
    <mergeCell ref="BI121:BM121"/>
    <mergeCell ref="BN121:BP121"/>
    <mergeCell ref="BQ121:BU121"/>
    <mergeCell ref="BN120:BP120"/>
    <mergeCell ref="BN122:BP122"/>
    <mergeCell ref="BQ122:BU122"/>
    <mergeCell ref="BN123:BP123"/>
    <mergeCell ref="BQ120:BU120"/>
    <mergeCell ref="BC99:BG99"/>
    <mergeCell ref="A100:D100"/>
    <mergeCell ref="E100:W100"/>
    <mergeCell ref="X100:AB100"/>
    <mergeCell ref="AC100:AG100"/>
    <mergeCell ref="AH100:AJ100"/>
    <mergeCell ref="AK100:AO100"/>
    <mergeCell ref="AP100:AT100"/>
    <mergeCell ref="AU100:AY100"/>
    <mergeCell ref="AZ100:BB100"/>
    <mergeCell ref="BC98:BG98"/>
    <mergeCell ref="A99:D99"/>
    <mergeCell ref="E99:W99"/>
    <mergeCell ref="X99:AB99"/>
    <mergeCell ref="AC99:AG99"/>
    <mergeCell ref="AH99:AJ99"/>
    <mergeCell ref="AK99:AO99"/>
    <mergeCell ref="AP99:AT99"/>
    <mergeCell ref="AU99:AY99"/>
    <mergeCell ref="AZ99:BB99"/>
    <mergeCell ref="BC97:BG97"/>
    <mergeCell ref="A98:D98"/>
    <mergeCell ref="E98:W98"/>
    <mergeCell ref="X98:AB98"/>
    <mergeCell ref="AC98:AG98"/>
    <mergeCell ref="AH98:AJ98"/>
    <mergeCell ref="AK98:AO98"/>
    <mergeCell ref="AP98:AT98"/>
    <mergeCell ref="AU98:AY98"/>
    <mergeCell ref="AZ98:BB98"/>
    <mergeCell ref="BC96:BG96"/>
    <mergeCell ref="A97:D97"/>
    <mergeCell ref="E97:W97"/>
    <mergeCell ref="X97:AB97"/>
    <mergeCell ref="AC97:AG97"/>
    <mergeCell ref="AH97:AJ97"/>
    <mergeCell ref="AK97:AO97"/>
    <mergeCell ref="AP97:AT97"/>
    <mergeCell ref="AU97:AY97"/>
    <mergeCell ref="AZ97:BB97"/>
    <mergeCell ref="BC95:BG95"/>
    <mergeCell ref="A96:D96"/>
    <mergeCell ref="E96:W96"/>
    <mergeCell ref="X96:AB96"/>
    <mergeCell ref="AC96:AG96"/>
    <mergeCell ref="AH96:AJ96"/>
    <mergeCell ref="AK96:AO96"/>
    <mergeCell ref="AP96:AT96"/>
    <mergeCell ref="AU96:AY96"/>
    <mergeCell ref="AZ96:BB96"/>
    <mergeCell ref="BC94:BG94"/>
    <mergeCell ref="A95:D95"/>
    <mergeCell ref="E95:W95"/>
    <mergeCell ref="X95:AB95"/>
    <mergeCell ref="AC95:AG95"/>
    <mergeCell ref="AH95:AJ95"/>
    <mergeCell ref="AK95:AO95"/>
    <mergeCell ref="AP95:AT95"/>
    <mergeCell ref="AU95:AY95"/>
    <mergeCell ref="AZ95:BB95"/>
    <mergeCell ref="AZ91:BB91"/>
    <mergeCell ref="BC93:BG93"/>
    <mergeCell ref="A94:D94"/>
    <mergeCell ref="E94:W94"/>
    <mergeCell ref="X94:AB94"/>
    <mergeCell ref="AC94:AG94"/>
    <mergeCell ref="AH94:AJ94"/>
    <mergeCell ref="AK94:AO94"/>
    <mergeCell ref="AP94:AT94"/>
    <mergeCell ref="AU94:AY94"/>
    <mergeCell ref="AZ94:BB94"/>
    <mergeCell ref="BC92:BG92"/>
    <mergeCell ref="A93:D93"/>
    <mergeCell ref="E93:W93"/>
    <mergeCell ref="X93:AB93"/>
    <mergeCell ref="AC93:AG93"/>
    <mergeCell ref="AH93:AJ93"/>
    <mergeCell ref="AK93:AO93"/>
    <mergeCell ref="AP93:AT93"/>
    <mergeCell ref="AU93:AY93"/>
    <mergeCell ref="AZ93:BB93"/>
    <mergeCell ref="AK89:AO89"/>
    <mergeCell ref="AP89:AT89"/>
    <mergeCell ref="AU89:AY89"/>
    <mergeCell ref="AZ89:BB89"/>
    <mergeCell ref="A88:D88"/>
    <mergeCell ref="E88:W88"/>
    <mergeCell ref="X88:AB88"/>
    <mergeCell ref="AC88:AG88"/>
    <mergeCell ref="AH88:AJ88"/>
    <mergeCell ref="AK88:AO88"/>
    <mergeCell ref="AP88:AT88"/>
    <mergeCell ref="AU88:AY88"/>
    <mergeCell ref="AZ88:BB88"/>
    <mergeCell ref="BC91:BG91"/>
    <mergeCell ref="A92:D92"/>
    <mergeCell ref="E92:W92"/>
    <mergeCell ref="X92:AB92"/>
    <mergeCell ref="AC92:AG92"/>
    <mergeCell ref="AH92:AJ92"/>
    <mergeCell ref="AK92:AO92"/>
    <mergeCell ref="AP92:AT92"/>
    <mergeCell ref="AU92:AY92"/>
    <mergeCell ref="AZ92:BB92"/>
    <mergeCell ref="BC90:BG90"/>
    <mergeCell ref="A91:D91"/>
    <mergeCell ref="E91:W91"/>
    <mergeCell ref="X91:AB91"/>
    <mergeCell ref="AC91:AG91"/>
    <mergeCell ref="AH91:AJ91"/>
    <mergeCell ref="AK91:AO91"/>
    <mergeCell ref="AP91:AT91"/>
    <mergeCell ref="AU91:AY91"/>
    <mergeCell ref="BC70:BG70"/>
    <mergeCell ref="BH70:BL70"/>
    <mergeCell ref="BM70:BQ70"/>
    <mergeCell ref="BR70:BT70"/>
    <mergeCell ref="BU70:BY70"/>
    <mergeCell ref="BU69:BY69"/>
    <mergeCell ref="A70:D70"/>
    <mergeCell ref="E70:W70"/>
    <mergeCell ref="X70:AB70"/>
    <mergeCell ref="AC70:AG70"/>
    <mergeCell ref="AH70:AJ70"/>
    <mergeCell ref="AK70:AO70"/>
    <mergeCell ref="AP70:AT70"/>
    <mergeCell ref="AU70:AY70"/>
    <mergeCell ref="AZ70:BB70"/>
    <mergeCell ref="AU69:AY69"/>
    <mergeCell ref="AZ69:BB69"/>
    <mergeCell ref="BC69:BG69"/>
    <mergeCell ref="BH69:BL69"/>
    <mergeCell ref="BM69:BQ69"/>
    <mergeCell ref="BR69:BT69"/>
    <mergeCell ref="BM67:BQ67"/>
    <mergeCell ref="BR67:BT67"/>
    <mergeCell ref="BU67:BY67"/>
    <mergeCell ref="A69:D69"/>
    <mergeCell ref="E69:W69"/>
    <mergeCell ref="X69:AB69"/>
    <mergeCell ref="AC69:AG69"/>
    <mergeCell ref="AH69:AJ69"/>
    <mergeCell ref="AK69:AO69"/>
    <mergeCell ref="AP69:AT69"/>
    <mergeCell ref="AK67:AO67"/>
    <mergeCell ref="AP67:AT67"/>
    <mergeCell ref="AU67:AY67"/>
    <mergeCell ref="AZ67:BB67"/>
    <mergeCell ref="BC67:BG67"/>
    <mergeCell ref="BH67:BL67"/>
    <mergeCell ref="BC66:BG66"/>
    <mergeCell ref="BH66:BL66"/>
    <mergeCell ref="BM66:BQ66"/>
    <mergeCell ref="BR66:BT66"/>
    <mergeCell ref="BU66:BY66"/>
    <mergeCell ref="A67:D67"/>
    <mergeCell ref="E67:W67"/>
    <mergeCell ref="X67:AB67"/>
    <mergeCell ref="AC67:AG67"/>
    <mergeCell ref="AH67:AJ67"/>
    <mergeCell ref="A68:D68"/>
    <mergeCell ref="E68:W68"/>
    <mergeCell ref="X68:AB68"/>
    <mergeCell ref="AC68:AG68"/>
    <mergeCell ref="AH68:AJ68"/>
    <mergeCell ref="AK68:AO68"/>
    <mergeCell ref="BU65:BY65"/>
    <mergeCell ref="A66:D66"/>
    <mergeCell ref="E66:W66"/>
    <mergeCell ref="X66:AB66"/>
    <mergeCell ref="AC66:AG66"/>
    <mergeCell ref="AH66:AJ66"/>
    <mergeCell ref="AK66:AO66"/>
    <mergeCell ref="AP66:AT66"/>
    <mergeCell ref="AU66:AY66"/>
    <mergeCell ref="AZ66:BB66"/>
    <mergeCell ref="AU65:AY65"/>
    <mergeCell ref="AZ65:BB65"/>
    <mergeCell ref="BC65:BG65"/>
    <mergeCell ref="BH65:BL65"/>
    <mergeCell ref="BM65:BQ65"/>
    <mergeCell ref="BR65:BT65"/>
    <mergeCell ref="BM64:BQ64"/>
    <mergeCell ref="BR64:BT64"/>
    <mergeCell ref="BU64:BY64"/>
    <mergeCell ref="A65:D65"/>
    <mergeCell ref="E65:W65"/>
    <mergeCell ref="X65:AB65"/>
    <mergeCell ref="AC65:AG65"/>
    <mergeCell ref="AH65:AJ65"/>
    <mergeCell ref="AK65:AO65"/>
    <mergeCell ref="AP65:AT65"/>
    <mergeCell ref="AK64:AO64"/>
    <mergeCell ref="AP64:AT64"/>
    <mergeCell ref="AU64:AY64"/>
    <mergeCell ref="AZ64:BB64"/>
    <mergeCell ref="BC64:BG64"/>
    <mergeCell ref="BH64:BL64"/>
    <mergeCell ref="BC63:BG63"/>
    <mergeCell ref="BH63:BL63"/>
    <mergeCell ref="BM63:BQ63"/>
    <mergeCell ref="BR63:BT63"/>
    <mergeCell ref="BU63:BY63"/>
    <mergeCell ref="A64:D64"/>
    <mergeCell ref="E64:W64"/>
    <mergeCell ref="X64:AB64"/>
    <mergeCell ref="AC64:AG64"/>
    <mergeCell ref="AH64:AJ64"/>
    <mergeCell ref="BU62:BY62"/>
    <mergeCell ref="A63:D63"/>
    <mergeCell ref="E63:W63"/>
    <mergeCell ref="X63:AB63"/>
    <mergeCell ref="AC63:AG63"/>
    <mergeCell ref="AH63:AJ63"/>
    <mergeCell ref="AK63:AO63"/>
    <mergeCell ref="AP63:AT63"/>
    <mergeCell ref="AU63:AY63"/>
    <mergeCell ref="AZ63:BB63"/>
    <mergeCell ref="AU62:AY62"/>
    <mergeCell ref="AZ62:BB62"/>
    <mergeCell ref="BC62:BG62"/>
    <mergeCell ref="BH62:BL62"/>
    <mergeCell ref="BM62:BQ62"/>
    <mergeCell ref="BR62:BT62"/>
    <mergeCell ref="BM61:BQ61"/>
    <mergeCell ref="BR61:BT61"/>
    <mergeCell ref="BU61:BY61"/>
    <mergeCell ref="A62:D62"/>
    <mergeCell ref="E62:W62"/>
    <mergeCell ref="X62:AB62"/>
    <mergeCell ref="AC62:AG62"/>
    <mergeCell ref="AH62:AJ62"/>
    <mergeCell ref="AK62:AO62"/>
    <mergeCell ref="AP62:AT62"/>
    <mergeCell ref="AK61:AO61"/>
    <mergeCell ref="AP61:AT61"/>
    <mergeCell ref="AU61:AY61"/>
    <mergeCell ref="AZ61:BB61"/>
    <mergeCell ref="BC61:BG61"/>
    <mergeCell ref="BH61:BL61"/>
    <mergeCell ref="BC60:BG60"/>
    <mergeCell ref="BH60:BL60"/>
    <mergeCell ref="BM60:BQ60"/>
    <mergeCell ref="BR60:BT60"/>
    <mergeCell ref="BU60:BY60"/>
    <mergeCell ref="A61:D61"/>
    <mergeCell ref="E61:W61"/>
    <mergeCell ref="X61:AB61"/>
    <mergeCell ref="AC61:AG61"/>
    <mergeCell ref="AH61:AJ61"/>
    <mergeCell ref="BU59:BY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AU59:AY59"/>
    <mergeCell ref="AZ59:BB59"/>
    <mergeCell ref="BC59:BG59"/>
    <mergeCell ref="BH59:BL59"/>
    <mergeCell ref="BM59:BQ59"/>
    <mergeCell ref="BR59:BT59"/>
    <mergeCell ref="BM58:BQ58"/>
    <mergeCell ref="BR58:BT58"/>
    <mergeCell ref="BU58:BY58"/>
    <mergeCell ref="A59:D59"/>
    <mergeCell ref="E59:W59"/>
    <mergeCell ref="X59:AB59"/>
    <mergeCell ref="AC59:AG59"/>
    <mergeCell ref="AH59:AJ59"/>
    <mergeCell ref="AK59:AO59"/>
    <mergeCell ref="AP59:AT59"/>
    <mergeCell ref="AK58:AO58"/>
    <mergeCell ref="AP58:AT58"/>
    <mergeCell ref="AU58:AY58"/>
    <mergeCell ref="AZ58:BB58"/>
    <mergeCell ref="BC58:BG58"/>
    <mergeCell ref="BH58:BL58"/>
    <mergeCell ref="BR57:BT57"/>
    <mergeCell ref="BU57:BY57"/>
    <mergeCell ref="A58:D58"/>
    <mergeCell ref="E58:W58"/>
    <mergeCell ref="X58:AB58"/>
    <mergeCell ref="AC58:AG58"/>
    <mergeCell ref="AH58:AJ58"/>
    <mergeCell ref="BU56:BY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7:BB57"/>
    <mergeCell ref="AU56:AY56"/>
    <mergeCell ref="AZ56:BB56"/>
    <mergeCell ref="BC56:BG56"/>
    <mergeCell ref="BH56:BL56"/>
    <mergeCell ref="BM56:BQ56"/>
    <mergeCell ref="BR56:BT56"/>
    <mergeCell ref="A56:D56"/>
    <mergeCell ref="E56:W56"/>
    <mergeCell ref="X56:AB56"/>
    <mergeCell ref="AC56:AG56"/>
    <mergeCell ref="AH56:AJ56"/>
    <mergeCell ref="AK56:AO56"/>
    <mergeCell ref="AZ45:BB45"/>
    <mergeCell ref="BC45:BG45"/>
    <mergeCell ref="AU44:AY44"/>
    <mergeCell ref="AZ44:BB44"/>
    <mergeCell ref="BC44:BG44"/>
    <mergeCell ref="A45:D45"/>
    <mergeCell ref="E45:W45"/>
    <mergeCell ref="X45:AB45"/>
    <mergeCell ref="AC45:AG45"/>
    <mergeCell ref="AH45:AJ45"/>
    <mergeCell ref="AK45:AO45"/>
    <mergeCell ref="AP45:AT45"/>
    <mergeCell ref="E44:W44"/>
    <mergeCell ref="X44:AB44"/>
    <mergeCell ref="AC44:AG44"/>
    <mergeCell ref="AH44:AJ44"/>
    <mergeCell ref="AK44:AO44"/>
    <mergeCell ref="AP44:AT44"/>
    <mergeCell ref="BC33:BG33"/>
    <mergeCell ref="BH33:BL33"/>
    <mergeCell ref="BM33:BQ33"/>
    <mergeCell ref="BR33:BT33"/>
    <mergeCell ref="BU33:BY33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81:AA281"/>
    <mergeCell ref="AB281:AT281"/>
    <mergeCell ref="AU281:BF281"/>
    <mergeCell ref="T265:Y265"/>
    <mergeCell ref="Z265:AD265"/>
    <mergeCell ref="AE265:AJ265"/>
    <mergeCell ref="AK265:AP265"/>
    <mergeCell ref="BE262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A43:D43"/>
    <mergeCell ref="E43:W43"/>
    <mergeCell ref="X43:AB43"/>
    <mergeCell ref="AC43:AG43"/>
    <mergeCell ref="AH43:AJ43"/>
    <mergeCell ref="AK43:AO43"/>
    <mergeCell ref="BE264:BL264"/>
    <mergeCell ref="A259:BL259"/>
    <mergeCell ref="A260:BL260"/>
    <mergeCell ref="A262:F263"/>
    <mergeCell ref="AB282:AT282"/>
    <mergeCell ref="AU282:BF282"/>
    <mergeCell ref="A31:D31"/>
    <mergeCell ref="E31:W31"/>
    <mergeCell ref="X31:AB31"/>
    <mergeCell ref="AC31:AG31"/>
    <mergeCell ref="AH31:AJ31"/>
    <mergeCell ref="A274:BL274"/>
    <mergeCell ref="A275:BL275"/>
    <mergeCell ref="A279:AA279"/>
    <mergeCell ref="AB279:AT279"/>
    <mergeCell ref="AU279:BF279"/>
    <mergeCell ref="AB280:AT280"/>
    <mergeCell ref="AU280:BF280"/>
    <mergeCell ref="AW266:BD266"/>
    <mergeCell ref="BE266:BL266"/>
    <mergeCell ref="A269:BL269"/>
    <mergeCell ref="A270:BL270"/>
    <mergeCell ref="A272:BL272"/>
    <mergeCell ref="A273:BL273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G262:S263"/>
    <mergeCell ref="T262:Y263"/>
    <mergeCell ref="Z262:AD263"/>
    <mergeCell ref="AE262:AJ263"/>
    <mergeCell ref="AK262:AP263"/>
    <mergeCell ref="AQ262:AV263"/>
    <mergeCell ref="AW262:BD263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T252:AW253"/>
    <mergeCell ref="AX252:BG252"/>
    <mergeCell ref="BH252:BL253"/>
    <mergeCell ref="Z253:AD253"/>
    <mergeCell ref="AE253:AI253"/>
    <mergeCell ref="AX253:BB253"/>
    <mergeCell ref="BC253:BG253"/>
    <mergeCell ref="A249:BL249"/>
    <mergeCell ref="A251:F253"/>
    <mergeCell ref="G251:P253"/>
    <mergeCell ref="Q251:AN251"/>
    <mergeCell ref="AO251:BL251"/>
    <mergeCell ref="Q252:U253"/>
    <mergeCell ref="V252:Y253"/>
    <mergeCell ref="Z252:AI252"/>
    <mergeCell ref="AJ252:AN253"/>
    <mergeCell ref="AO252:AS253"/>
    <mergeCell ref="AK246:AP246"/>
    <mergeCell ref="AQ246:AV246"/>
    <mergeCell ref="AW246:BA246"/>
    <mergeCell ref="BB246:BF246"/>
    <mergeCell ref="BG246:BL246"/>
    <mergeCell ref="A248:BL248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Q242:AV243"/>
    <mergeCell ref="AW242:BF242"/>
    <mergeCell ref="BG242:BL243"/>
    <mergeCell ref="AW243:BA243"/>
    <mergeCell ref="BB243:BF243"/>
    <mergeCell ref="A244:F244"/>
    <mergeCell ref="G244:S244"/>
    <mergeCell ref="T244:Y244"/>
    <mergeCell ref="Z244:AD244"/>
    <mergeCell ref="AE244:AJ244"/>
    <mergeCell ref="A242:F243"/>
    <mergeCell ref="G242:S243"/>
    <mergeCell ref="T242:Y243"/>
    <mergeCell ref="Z242:AD243"/>
    <mergeCell ref="AE242:AJ243"/>
    <mergeCell ref="AK242:AP243"/>
    <mergeCell ref="BJ231:BM231"/>
    <mergeCell ref="A234:BL234"/>
    <mergeCell ref="A235:BL235"/>
    <mergeCell ref="A237:BL237"/>
    <mergeCell ref="A239:BL239"/>
    <mergeCell ref="A240:BL240"/>
    <mergeCell ref="AL231:AO231"/>
    <mergeCell ref="AP231:AS231"/>
    <mergeCell ref="AT231:AW231"/>
    <mergeCell ref="AX231:BA231"/>
    <mergeCell ref="BB231:BE231"/>
    <mergeCell ref="BF231:BI231"/>
    <mergeCell ref="AX230:BA230"/>
    <mergeCell ref="BB230:BE230"/>
    <mergeCell ref="BF230:BI230"/>
    <mergeCell ref="BJ230:BM230"/>
    <mergeCell ref="A231:M231"/>
    <mergeCell ref="N231:U231"/>
    <mergeCell ref="V231:Y231"/>
    <mergeCell ref="Z231:AC231"/>
    <mergeCell ref="AD231:AG231"/>
    <mergeCell ref="AH231:AK231"/>
    <mergeCell ref="BJ229:BM229"/>
    <mergeCell ref="A230:M230"/>
    <mergeCell ref="N230:U230"/>
    <mergeCell ref="V230:Y230"/>
    <mergeCell ref="Z230:AC230"/>
    <mergeCell ref="AD230:AG230"/>
    <mergeCell ref="AH230:AK230"/>
    <mergeCell ref="AL230:AO230"/>
    <mergeCell ref="AP230:AS230"/>
    <mergeCell ref="AT230:AW230"/>
    <mergeCell ref="AL229:AO229"/>
    <mergeCell ref="AP229:AS229"/>
    <mergeCell ref="AT229:AW229"/>
    <mergeCell ref="AX229:BA229"/>
    <mergeCell ref="BB229:BE229"/>
    <mergeCell ref="BF229:BI229"/>
    <mergeCell ref="AX228:BA228"/>
    <mergeCell ref="BB228:BE228"/>
    <mergeCell ref="BF228:BI228"/>
    <mergeCell ref="BJ228:BM228"/>
    <mergeCell ref="A229:M229"/>
    <mergeCell ref="N229:U229"/>
    <mergeCell ref="V229:Y229"/>
    <mergeCell ref="Z229:AC229"/>
    <mergeCell ref="AD229:AG229"/>
    <mergeCell ref="AH229:AK229"/>
    <mergeCell ref="Z228:AC228"/>
    <mergeCell ref="AD228:AG228"/>
    <mergeCell ref="AH228:AK228"/>
    <mergeCell ref="AL228:AO228"/>
    <mergeCell ref="AP228:AS228"/>
    <mergeCell ref="AT228:AW228"/>
    <mergeCell ref="A223:BL223"/>
    <mergeCell ref="A225:BL225"/>
    <mergeCell ref="A227:M228"/>
    <mergeCell ref="N227:U228"/>
    <mergeCell ref="V227:Y228"/>
    <mergeCell ref="Z227:AG227"/>
    <mergeCell ref="AH227:AO227"/>
    <mergeCell ref="AP227:AW227"/>
    <mergeCell ref="AX227:BE227"/>
    <mergeCell ref="BF227:BM227"/>
    <mergeCell ref="AZ219:BD219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Z221:BD221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2:BL212"/>
    <mergeCell ref="A214:BB214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194:C194"/>
    <mergeCell ref="D194:V194"/>
    <mergeCell ref="A195:C195"/>
    <mergeCell ref="D195:V195"/>
    <mergeCell ref="BA187:BF187"/>
    <mergeCell ref="AI188:AN188"/>
    <mergeCell ref="AO188:AT188"/>
    <mergeCell ref="AU188:AW189"/>
    <mergeCell ref="AX188:AZ189"/>
    <mergeCell ref="BA188:BC189"/>
    <mergeCell ref="A187:C189"/>
    <mergeCell ref="D187:V189"/>
    <mergeCell ref="A202:BL202"/>
    <mergeCell ref="A204:F205"/>
    <mergeCell ref="G204:S205"/>
    <mergeCell ref="T204:Z205"/>
    <mergeCell ref="AA204:AO204"/>
    <mergeCell ref="AP204:BD204"/>
    <mergeCell ref="BE204:BS204"/>
    <mergeCell ref="AA205:AE205"/>
    <mergeCell ref="AF205:AJ205"/>
    <mergeCell ref="AK205:AO205"/>
    <mergeCell ref="BA192:BC192"/>
    <mergeCell ref="BD192:BF192"/>
    <mergeCell ref="BG192:BI192"/>
    <mergeCell ref="BJ192:BL192"/>
    <mergeCell ref="A198:BL198"/>
    <mergeCell ref="A200:BL200"/>
    <mergeCell ref="A193:C193"/>
    <mergeCell ref="D193:V193"/>
    <mergeCell ref="W193:Y193"/>
    <mergeCell ref="Z193:AB193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BG187:BL187"/>
    <mergeCell ref="W188:AB188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AO191:AQ191"/>
    <mergeCell ref="AR191:AT191"/>
    <mergeCell ref="AU191:AW191"/>
    <mergeCell ref="AX191:AZ191"/>
    <mergeCell ref="Z176:AD176"/>
    <mergeCell ref="AE176:AI176"/>
    <mergeCell ref="AJ176:AN176"/>
    <mergeCell ref="A175:T175"/>
    <mergeCell ref="U175:Y175"/>
    <mergeCell ref="Z175:AD175"/>
    <mergeCell ref="AE175:AI175"/>
    <mergeCell ref="AJ175:AN175"/>
    <mergeCell ref="AO175:AS175"/>
    <mergeCell ref="AT177:AX177"/>
    <mergeCell ref="AY177:BC177"/>
    <mergeCell ref="BD177:BH177"/>
    <mergeCell ref="BI177:BM177"/>
    <mergeCell ref="BN177:BR177"/>
    <mergeCell ref="A184:BL184"/>
    <mergeCell ref="AT178:AX178"/>
    <mergeCell ref="AY178:BC178"/>
    <mergeCell ref="BD178:BH178"/>
    <mergeCell ref="BI178:BM178"/>
    <mergeCell ref="A177:T177"/>
    <mergeCell ref="U177:Y177"/>
    <mergeCell ref="Z177:AD177"/>
    <mergeCell ref="AE177:AI177"/>
    <mergeCell ref="AJ177:AN177"/>
    <mergeCell ref="AO177:AS177"/>
    <mergeCell ref="BD179:BH179"/>
    <mergeCell ref="A178:T178"/>
    <mergeCell ref="U178:Y178"/>
    <mergeCell ref="Z178:AD178"/>
    <mergeCell ref="AE178:AI178"/>
    <mergeCell ref="AJ178:AN178"/>
    <mergeCell ref="AO178:AS178"/>
    <mergeCell ref="W187:AH187"/>
    <mergeCell ref="AI187:AT187"/>
    <mergeCell ref="AU187:AZ187"/>
    <mergeCell ref="AO174:AS174"/>
    <mergeCell ref="AT174:AX174"/>
    <mergeCell ref="AY174:BC174"/>
    <mergeCell ref="BD174:BH174"/>
    <mergeCell ref="BI174:BM174"/>
    <mergeCell ref="BN174:BR174"/>
    <mergeCell ref="A173:T174"/>
    <mergeCell ref="U173:AD173"/>
    <mergeCell ref="AE173:AN173"/>
    <mergeCell ref="AO173:AX173"/>
    <mergeCell ref="AY173:BH173"/>
    <mergeCell ref="BI173:BR173"/>
    <mergeCell ref="U174:Y174"/>
    <mergeCell ref="Z174:AD174"/>
    <mergeCell ref="AE174:AI174"/>
    <mergeCell ref="AJ174:AN174"/>
    <mergeCell ref="AO176:AS176"/>
    <mergeCell ref="AT176:AX176"/>
    <mergeCell ref="AY176:BC176"/>
    <mergeCell ref="BD176:BH176"/>
    <mergeCell ref="BI176:BM176"/>
    <mergeCell ref="BN176:BR176"/>
    <mergeCell ref="AT175:AX175"/>
    <mergeCell ref="AY175:BC175"/>
    <mergeCell ref="BD175:BH175"/>
    <mergeCell ref="BI175:BM175"/>
    <mergeCell ref="BN175:BR175"/>
    <mergeCell ref="A176:T176"/>
    <mergeCell ref="U176:Y176"/>
    <mergeCell ref="AP167:AT167"/>
    <mergeCell ref="AU167:AY167"/>
    <mergeCell ref="AZ167:BD167"/>
    <mergeCell ref="BE167:BI167"/>
    <mergeCell ref="A170:BL170"/>
    <mergeCell ref="A171:BL171"/>
    <mergeCell ref="AP168:AT168"/>
    <mergeCell ref="AU168:AY168"/>
    <mergeCell ref="AZ168:BD168"/>
    <mergeCell ref="BE168:BI168"/>
    <mergeCell ref="A167:C167"/>
    <mergeCell ref="D167:P167"/>
    <mergeCell ref="Q167:U167"/>
    <mergeCell ref="V167:AE167"/>
    <mergeCell ref="AF167:AJ167"/>
    <mergeCell ref="AK167:AO167"/>
    <mergeCell ref="V163:AE164"/>
    <mergeCell ref="AF163:AT163"/>
    <mergeCell ref="AU163:BI163"/>
    <mergeCell ref="AF164:AJ164"/>
    <mergeCell ref="AK164:AO164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P165:AT165"/>
    <mergeCell ref="AP143:AT143"/>
    <mergeCell ref="AU143:AY143"/>
    <mergeCell ref="AZ143:BD143"/>
    <mergeCell ref="BE143:BI143"/>
    <mergeCell ref="BJ143:BN143"/>
    <mergeCell ref="BO143:BS143"/>
    <mergeCell ref="A143:C143"/>
    <mergeCell ref="AU146:AY146"/>
    <mergeCell ref="AZ146:BD146"/>
    <mergeCell ref="BE146:BI146"/>
    <mergeCell ref="BJ146:BN146"/>
    <mergeCell ref="BO146:BS146"/>
    <mergeCell ref="BO144:BS144"/>
    <mergeCell ref="AF146:AJ146"/>
    <mergeCell ref="AK146:AO146"/>
    <mergeCell ref="AP146:AT146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L132:AP132"/>
    <mergeCell ref="AQ132:AU132"/>
    <mergeCell ref="AV132:AX132"/>
    <mergeCell ref="AY132:BC132"/>
    <mergeCell ref="A135:BL135"/>
    <mergeCell ref="A137:BL137"/>
    <mergeCell ref="AQ133:AU133"/>
    <mergeCell ref="AV133:AX133"/>
    <mergeCell ref="AY133:BC133"/>
    <mergeCell ref="AL131:AP131"/>
    <mergeCell ref="AQ131:AU131"/>
    <mergeCell ref="AV131:AX131"/>
    <mergeCell ref="AY131:BC131"/>
    <mergeCell ref="A132:C132"/>
    <mergeCell ref="D132:S132"/>
    <mergeCell ref="T132:X132"/>
    <mergeCell ref="Y132:AC132"/>
    <mergeCell ref="AD132:AF132"/>
    <mergeCell ref="AG132:AK132"/>
    <mergeCell ref="A133:C133"/>
    <mergeCell ref="D133:S133"/>
    <mergeCell ref="T133:X133"/>
    <mergeCell ref="Y133:AC133"/>
    <mergeCell ref="AD133:AF133"/>
    <mergeCell ref="AG133:AK133"/>
    <mergeCell ref="AL133:AP133"/>
    <mergeCell ref="AL130:AP130"/>
    <mergeCell ref="AQ130:AU130"/>
    <mergeCell ref="AV130:AX130"/>
    <mergeCell ref="AY130:BC130"/>
    <mergeCell ref="A131:C131"/>
    <mergeCell ref="D131:S131"/>
    <mergeCell ref="T131:X131"/>
    <mergeCell ref="Y131:AC131"/>
    <mergeCell ref="AD131:AF131"/>
    <mergeCell ref="AG131:AK131"/>
    <mergeCell ref="A130:C130"/>
    <mergeCell ref="D130:S130"/>
    <mergeCell ref="T130:X130"/>
    <mergeCell ref="Y130:AC130"/>
    <mergeCell ref="AD130:AF130"/>
    <mergeCell ref="AG130:AK130"/>
    <mergeCell ref="AD129:AF129"/>
    <mergeCell ref="AG129:AK129"/>
    <mergeCell ref="AL129:AP129"/>
    <mergeCell ref="AQ129:AU129"/>
    <mergeCell ref="AV129:AX129"/>
    <mergeCell ref="AY129:BC129"/>
    <mergeCell ref="A125:BL125"/>
    <mergeCell ref="A126:AW126"/>
    <mergeCell ref="A128:C129"/>
    <mergeCell ref="D128:S129"/>
    <mergeCell ref="T128:AK128"/>
    <mergeCell ref="AL128:BC128"/>
    <mergeCell ref="T129:X129"/>
    <mergeCell ref="Y129:AC129"/>
    <mergeCell ref="AL122:AP122"/>
    <mergeCell ref="AQ122:AU122"/>
    <mergeCell ref="AV122:AX122"/>
    <mergeCell ref="AY122:BC122"/>
    <mergeCell ref="BD122:BH122"/>
    <mergeCell ref="BI122:BM122"/>
    <mergeCell ref="A122:C122"/>
    <mergeCell ref="D122:S122"/>
    <mergeCell ref="T122:X122"/>
    <mergeCell ref="Y122:AC122"/>
    <mergeCell ref="AD122:AF122"/>
    <mergeCell ref="AG122:AK122"/>
    <mergeCell ref="AY123:BC123"/>
    <mergeCell ref="BD123:BH123"/>
    <mergeCell ref="BI123:BM123"/>
    <mergeCell ref="A121:C121"/>
    <mergeCell ref="D121:S121"/>
    <mergeCell ref="T121:X121"/>
    <mergeCell ref="Y121:AC121"/>
    <mergeCell ref="AD121:AF121"/>
    <mergeCell ref="AG121:AK121"/>
    <mergeCell ref="AL121:AP121"/>
    <mergeCell ref="AQ121:AU121"/>
    <mergeCell ref="AL120:AP120"/>
    <mergeCell ref="AQ120:AU120"/>
    <mergeCell ref="AV120:AX120"/>
    <mergeCell ref="AY120:BC120"/>
    <mergeCell ref="BD120:BH120"/>
    <mergeCell ref="BI120:BM120"/>
    <mergeCell ref="A120:C120"/>
    <mergeCell ref="D120:S120"/>
    <mergeCell ref="T120:X120"/>
    <mergeCell ref="Y120:AC120"/>
    <mergeCell ref="AD120:AF120"/>
    <mergeCell ref="AG120:AK120"/>
    <mergeCell ref="AV119:AX119"/>
    <mergeCell ref="AY119:BC119"/>
    <mergeCell ref="BD119:BH119"/>
    <mergeCell ref="BI119:BM119"/>
    <mergeCell ref="BN119:BP119"/>
    <mergeCell ref="BQ119:BU119"/>
    <mergeCell ref="T119:X119"/>
    <mergeCell ref="Y119:AC119"/>
    <mergeCell ref="AD119:AF119"/>
    <mergeCell ref="AG119:AK119"/>
    <mergeCell ref="AL119:AP119"/>
    <mergeCell ref="AQ119:AU119"/>
    <mergeCell ref="AZ110:BB110"/>
    <mergeCell ref="BC110:BG110"/>
    <mergeCell ref="A113:BL113"/>
    <mergeCell ref="A115:BL115"/>
    <mergeCell ref="A116:BL116"/>
    <mergeCell ref="A118:C119"/>
    <mergeCell ref="D118:S119"/>
    <mergeCell ref="T118:AK118"/>
    <mergeCell ref="AL118:BC118"/>
    <mergeCell ref="BD118:BU118"/>
    <mergeCell ref="AZ109:BB109"/>
    <mergeCell ref="BC109:BG109"/>
    <mergeCell ref="A110:E110"/>
    <mergeCell ref="F110:W110"/>
    <mergeCell ref="X110:AB110"/>
    <mergeCell ref="AC110:AG110"/>
    <mergeCell ref="AH110:AJ110"/>
    <mergeCell ref="AK110:AO110"/>
    <mergeCell ref="AP110:AT110"/>
    <mergeCell ref="AU110:AY110"/>
    <mergeCell ref="AZ108:BB108"/>
    <mergeCell ref="BC108:BG108"/>
    <mergeCell ref="A109:E109"/>
    <mergeCell ref="F109:W109"/>
    <mergeCell ref="X109:AB109"/>
    <mergeCell ref="AC109:AG109"/>
    <mergeCell ref="AH109:AJ109"/>
    <mergeCell ref="AK109:AO109"/>
    <mergeCell ref="AP109:AT109"/>
    <mergeCell ref="AU109:AY109"/>
    <mergeCell ref="AZ107:BB107"/>
    <mergeCell ref="BC107:BG107"/>
    <mergeCell ref="A108:E108"/>
    <mergeCell ref="F108:W108"/>
    <mergeCell ref="X108:AB108"/>
    <mergeCell ref="AC108:AG108"/>
    <mergeCell ref="AH108:AJ108"/>
    <mergeCell ref="AK108:AO108"/>
    <mergeCell ref="AP108:AT108"/>
    <mergeCell ref="AU108:AY108"/>
    <mergeCell ref="A106:E107"/>
    <mergeCell ref="F106:W107"/>
    <mergeCell ref="X106:AO106"/>
    <mergeCell ref="AP106:BG106"/>
    <mergeCell ref="X107:AB107"/>
    <mergeCell ref="AC107:AG107"/>
    <mergeCell ref="AH107:AJ107"/>
    <mergeCell ref="AK107:AO107"/>
    <mergeCell ref="AP107:AT107"/>
    <mergeCell ref="AU107:AY107"/>
    <mergeCell ref="AP87:AT87"/>
    <mergeCell ref="AU87:AY87"/>
    <mergeCell ref="AZ87:BB87"/>
    <mergeCell ref="BC87:BG87"/>
    <mergeCell ref="A103:BL103"/>
    <mergeCell ref="A104:AW104"/>
    <mergeCell ref="BC88:BG88"/>
    <mergeCell ref="A89:D89"/>
    <mergeCell ref="E89:W89"/>
    <mergeCell ref="X89:AB89"/>
    <mergeCell ref="AP86:AT86"/>
    <mergeCell ref="AU86:AY86"/>
    <mergeCell ref="AZ86:BB86"/>
    <mergeCell ref="BC86:BG86"/>
    <mergeCell ref="A87:D87"/>
    <mergeCell ref="E87:W87"/>
    <mergeCell ref="X87:AB87"/>
    <mergeCell ref="AC87:AG87"/>
    <mergeCell ref="AH87:AJ87"/>
    <mergeCell ref="AK87:AO87"/>
    <mergeCell ref="BC89:BG89"/>
    <mergeCell ref="A90:D90"/>
    <mergeCell ref="E90:W90"/>
    <mergeCell ref="X90:AB90"/>
    <mergeCell ref="AC90:AG90"/>
    <mergeCell ref="AH90:AJ90"/>
    <mergeCell ref="AK90:AO90"/>
    <mergeCell ref="AP90:AT90"/>
    <mergeCell ref="AU90:AY90"/>
    <mergeCell ref="AZ90:BB90"/>
    <mergeCell ref="AC89:AG89"/>
    <mergeCell ref="AH89:AJ89"/>
    <mergeCell ref="AP85:AT85"/>
    <mergeCell ref="AU85:AY85"/>
    <mergeCell ref="AZ85:BB85"/>
    <mergeCell ref="BC85:BG85"/>
    <mergeCell ref="A86:D86"/>
    <mergeCell ref="E86:W86"/>
    <mergeCell ref="X86:AB86"/>
    <mergeCell ref="AC86:AG86"/>
    <mergeCell ref="AH86:AJ86"/>
    <mergeCell ref="AK86:AO86"/>
    <mergeCell ref="A85:D85"/>
    <mergeCell ref="E85:W85"/>
    <mergeCell ref="X85:AB85"/>
    <mergeCell ref="AC85:AG85"/>
    <mergeCell ref="AH85:AJ85"/>
    <mergeCell ref="AK85:AO85"/>
    <mergeCell ref="AH84:AJ84"/>
    <mergeCell ref="AK84:AO84"/>
    <mergeCell ref="AP84:AT84"/>
    <mergeCell ref="AU84:AY84"/>
    <mergeCell ref="AZ84:BB84"/>
    <mergeCell ref="BC84:BG84"/>
    <mergeCell ref="BR78:BT78"/>
    <mergeCell ref="BU78:BY78"/>
    <mergeCell ref="A80:BL80"/>
    <mergeCell ref="A81:AW81"/>
    <mergeCell ref="A83:D84"/>
    <mergeCell ref="E83:W84"/>
    <mergeCell ref="X83:AO83"/>
    <mergeCell ref="AP83:BG83"/>
    <mergeCell ref="X84:AB84"/>
    <mergeCell ref="AC84:AG84"/>
    <mergeCell ref="AP78:AT78"/>
    <mergeCell ref="AU78:AY78"/>
    <mergeCell ref="AZ78:BB78"/>
    <mergeCell ref="BC78:BG78"/>
    <mergeCell ref="BH78:BL78"/>
    <mergeCell ref="BM78:BQ78"/>
    <mergeCell ref="A78:E78"/>
    <mergeCell ref="F78:W78"/>
    <mergeCell ref="X78:AB78"/>
    <mergeCell ref="AC78:AG78"/>
    <mergeCell ref="AH78:AJ78"/>
    <mergeCell ref="AK78:AO78"/>
    <mergeCell ref="AZ77:BB77"/>
    <mergeCell ref="BC77:BG77"/>
    <mergeCell ref="BH77:BL77"/>
    <mergeCell ref="BM77:BQ77"/>
    <mergeCell ref="BR77:BT77"/>
    <mergeCell ref="BU77:BY77"/>
    <mergeCell ref="BR76:BT76"/>
    <mergeCell ref="BU76:BY76"/>
    <mergeCell ref="A77:E77"/>
    <mergeCell ref="F77:W77"/>
    <mergeCell ref="X77:AB77"/>
    <mergeCell ref="AC77:AG77"/>
    <mergeCell ref="AH77:AJ77"/>
    <mergeCell ref="AK77:AO77"/>
    <mergeCell ref="AP77:AT77"/>
    <mergeCell ref="AU77:AY77"/>
    <mergeCell ref="AP76:AT76"/>
    <mergeCell ref="AU76:AY76"/>
    <mergeCell ref="AZ76:BB76"/>
    <mergeCell ref="BC76:BG76"/>
    <mergeCell ref="BH76:BL76"/>
    <mergeCell ref="BM76:BQ76"/>
    <mergeCell ref="A76:E76"/>
    <mergeCell ref="F76:W76"/>
    <mergeCell ref="X76:AB76"/>
    <mergeCell ref="AC76:AG76"/>
    <mergeCell ref="AH76:AJ76"/>
    <mergeCell ref="AK76:AO76"/>
    <mergeCell ref="AZ75:BB75"/>
    <mergeCell ref="BC75:BG75"/>
    <mergeCell ref="BH75:BL75"/>
    <mergeCell ref="BM75:BQ75"/>
    <mergeCell ref="BR75:BT75"/>
    <mergeCell ref="BU75:BY75"/>
    <mergeCell ref="X75:AB75"/>
    <mergeCell ref="AC75:AG75"/>
    <mergeCell ref="AH75:AJ75"/>
    <mergeCell ref="AK75:AO75"/>
    <mergeCell ref="AP75:AT75"/>
    <mergeCell ref="AU75:AY75"/>
    <mergeCell ref="BM55:BQ55"/>
    <mergeCell ref="BR55:BT55"/>
    <mergeCell ref="BU55:BY55"/>
    <mergeCell ref="A71:BL71"/>
    <mergeCell ref="A72:BL72"/>
    <mergeCell ref="A74:E75"/>
    <mergeCell ref="F74:W75"/>
    <mergeCell ref="X74:AO74"/>
    <mergeCell ref="AP74:BG74"/>
    <mergeCell ref="BH74:BY74"/>
    <mergeCell ref="AK55:AO55"/>
    <mergeCell ref="AP55:AT55"/>
    <mergeCell ref="AU55:AY55"/>
    <mergeCell ref="AZ55:BB55"/>
    <mergeCell ref="BC55:BG55"/>
    <mergeCell ref="BH55:BL55"/>
    <mergeCell ref="AP56:AT56"/>
    <mergeCell ref="BC57:BG57"/>
    <mergeCell ref="BH57:BL57"/>
    <mergeCell ref="BM57:BQ57"/>
    <mergeCell ref="BH54:BL54"/>
    <mergeCell ref="BM54:BQ54"/>
    <mergeCell ref="BR54:BT54"/>
    <mergeCell ref="BU54:BY54"/>
    <mergeCell ref="A55:D55"/>
    <mergeCell ref="E55:W55"/>
    <mergeCell ref="X55:AB55"/>
    <mergeCell ref="AC55:AG55"/>
    <mergeCell ref="AH55:AJ55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AU53:AY53"/>
    <mergeCell ref="AZ53:BB53"/>
    <mergeCell ref="BC53:BG53"/>
    <mergeCell ref="BH53:BL53"/>
    <mergeCell ref="BM53:BQ53"/>
    <mergeCell ref="BR53:BT53"/>
    <mergeCell ref="BC54:BG54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AK53:AO53"/>
    <mergeCell ref="AP53:AT53"/>
    <mergeCell ref="AK52:AO52"/>
    <mergeCell ref="AP52:AT52"/>
    <mergeCell ref="AU52:AY52"/>
    <mergeCell ref="AZ52:BB52"/>
    <mergeCell ref="BC52:BG52"/>
    <mergeCell ref="BH52:BL52"/>
    <mergeCell ref="A48:BL48"/>
    <mergeCell ref="A49:BL49"/>
    <mergeCell ref="A51:D52"/>
    <mergeCell ref="E51:W52"/>
    <mergeCell ref="X51:AO51"/>
    <mergeCell ref="AP51:BG51"/>
    <mergeCell ref="BH51:BY51"/>
    <mergeCell ref="X52:AB52"/>
    <mergeCell ref="AC52:AG52"/>
    <mergeCell ref="AH52:AJ52"/>
    <mergeCell ref="BC42:BG42"/>
    <mergeCell ref="A47:BZ47"/>
    <mergeCell ref="AU43:AY43"/>
    <mergeCell ref="AZ43:BB43"/>
    <mergeCell ref="BC43:BG43"/>
    <mergeCell ref="A44:D44"/>
    <mergeCell ref="AK41:AO41"/>
    <mergeCell ref="AP41:AT41"/>
    <mergeCell ref="AU41:AY41"/>
    <mergeCell ref="AZ41:BB41"/>
    <mergeCell ref="BC41:BG41"/>
    <mergeCell ref="A42:D42"/>
    <mergeCell ref="E42:W42"/>
    <mergeCell ref="X42:AB42"/>
    <mergeCell ref="AC42:AG42"/>
    <mergeCell ref="AH42:AJ42"/>
    <mergeCell ref="AK40:AO40"/>
    <mergeCell ref="AP40:AT40"/>
    <mergeCell ref="AU40:AY40"/>
    <mergeCell ref="AZ40:BB40"/>
    <mergeCell ref="BC40:BG40"/>
    <mergeCell ref="A41:D41"/>
    <mergeCell ref="E41:W41"/>
    <mergeCell ref="X41:AB41"/>
    <mergeCell ref="AC41:AG41"/>
    <mergeCell ref="AH41:AJ41"/>
    <mergeCell ref="AP43:AT43"/>
    <mergeCell ref="AK42:AO42"/>
    <mergeCell ref="AP42:AT42"/>
    <mergeCell ref="AU42:AY42"/>
    <mergeCell ref="AZ42:BB42"/>
    <mergeCell ref="AU45:AY45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BU30:BY30"/>
    <mergeCell ref="A35:BL35"/>
    <mergeCell ref="A36:AW36"/>
    <mergeCell ref="A38:D39"/>
    <mergeCell ref="E38:W39"/>
    <mergeCell ref="X38:AO38"/>
    <mergeCell ref="AP38:BG38"/>
    <mergeCell ref="X39:AB39"/>
    <mergeCell ref="AC39:AG39"/>
    <mergeCell ref="AH39:AJ39"/>
    <mergeCell ref="AU30:AY30"/>
    <mergeCell ref="AZ30:BB30"/>
    <mergeCell ref="BC30:BG30"/>
    <mergeCell ref="BH30:BL30"/>
    <mergeCell ref="BM30:BQ30"/>
    <mergeCell ref="BR30:BT30"/>
    <mergeCell ref="BM31:BQ31"/>
    <mergeCell ref="BR31:BT31"/>
    <mergeCell ref="BU31:BY31"/>
    <mergeCell ref="A32:D32"/>
    <mergeCell ref="E32:W32"/>
    <mergeCell ref="X32:AB32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10:AD10"/>
    <mergeCell ref="AE10:AX10"/>
    <mergeCell ref="A12:AD12"/>
    <mergeCell ref="AE12:AR12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:BL1"/>
    <mergeCell ref="A2:BL2"/>
    <mergeCell ref="A4:BL4"/>
    <mergeCell ref="A7:AD7"/>
    <mergeCell ref="AE7:AJ7"/>
    <mergeCell ref="A8:AD8"/>
    <mergeCell ref="AE8:AX8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BJ149:BN149"/>
    <mergeCell ref="BO149:BS149"/>
    <mergeCell ref="BT149:BX149"/>
    <mergeCell ref="A146:C146"/>
    <mergeCell ref="D146:P146"/>
    <mergeCell ref="Q146:U146"/>
    <mergeCell ref="V146:AE146"/>
    <mergeCell ref="BT147:BX147"/>
    <mergeCell ref="BO151:BS151"/>
    <mergeCell ref="BT151:BX151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P152:AT152"/>
    <mergeCell ref="BE153:BI153"/>
    <mergeCell ref="BJ153:BN153"/>
    <mergeCell ref="BO153:BS153"/>
    <mergeCell ref="BT153:BX153"/>
    <mergeCell ref="BO152:BS152"/>
    <mergeCell ref="Q158:U158"/>
    <mergeCell ref="V158:AE158"/>
    <mergeCell ref="AU154:AY154"/>
    <mergeCell ref="AZ154:BD154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BT158:BX158"/>
    <mergeCell ref="A157:C157"/>
    <mergeCell ref="D157:P157"/>
    <mergeCell ref="Q157:U157"/>
    <mergeCell ref="V157:AE157"/>
    <mergeCell ref="V166:AE166"/>
    <mergeCell ref="AF166:AJ166"/>
    <mergeCell ref="BT157:BX157"/>
    <mergeCell ref="BT155:BX155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BJ159:BN159"/>
    <mergeCell ref="BO159:BS159"/>
    <mergeCell ref="BT159:BX159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BT156:BX156"/>
    <mergeCell ref="A158:C158"/>
    <mergeCell ref="D158:P158"/>
    <mergeCell ref="AK166:AO166"/>
    <mergeCell ref="AP164:AT164"/>
    <mergeCell ref="AF158:AJ158"/>
    <mergeCell ref="AF157:AJ157"/>
    <mergeCell ref="AZ208:BD208"/>
    <mergeCell ref="BE208:BI208"/>
    <mergeCell ref="BJ208:BN208"/>
    <mergeCell ref="BO208:BS208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P157:AT157"/>
    <mergeCell ref="AU157:AY157"/>
    <mergeCell ref="AZ157:BD157"/>
    <mergeCell ref="BE157:BI157"/>
    <mergeCell ref="BJ157:BN157"/>
    <mergeCell ref="BO157:BS157"/>
    <mergeCell ref="AK158:AO158"/>
    <mergeCell ref="AP158:AT158"/>
    <mergeCell ref="AU158:AY158"/>
    <mergeCell ref="AZ158:BD158"/>
    <mergeCell ref="BE158:BI158"/>
    <mergeCell ref="BJ158:BN158"/>
    <mergeCell ref="BO158:BS158"/>
    <mergeCell ref="D166:P166"/>
    <mergeCell ref="Q166:U166"/>
  </mergeCells>
  <conditionalFormatting sqref="A122 A192 A132">
    <cfRule type="cellIs" dxfId="150" priority="59" stopIfTrue="1" operator="equal">
      <formula>A121</formula>
    </cfRule>
  </conditionalFormatting>
  <conditionalFormatting sqref="A143:C143 A167:C167 A148:C148 A153:C153">
    <cfRule type="cellIs" dxfId="149" priority="60" stopIfTrue="1" operator="equal">
      <formula>A142</formula>
    </cfRule>
    <cfRule type="cellIs" dxfId="148" priority="61" stopIfTrue="1" operator="equal">
      <formula>0</formula>
    </cfRule>
  </conditionalFormatting>
  <conditionalFormatting sqref="A123">
    <cfRule type="cellIs" dxfId="147" priority="58" stopIfTrue="1" operator="equal">
      <formula>A122</formula>
    </cfRule>
  </conditionalFormatting>
  <conditionalFormatting sqref="A133">
    <cfRule type="cellIs" dxfId="146" priority="56" stopIfTrue="1" operator="equal">
      <formula>A132</formula>
    </cfRule>
  </conditionalFormatting>
  <conditionalFormatting sqref="A193">
    <cfRule type="cellIs" dxfId="145" priority="26" stopIfTrue="1" operator="equal">
      <formula>A192</formula>
    </cfRule>
  </conditionalFormatting>
  <conditionalFormatting sqref="A194">
    <cfRule type="cellIs" dxfId="144" priority="25" stopIfTrue="1" operator="equal">
      <formula>A193</formula>
    </cfRule>
  </conditionalFormatting>
  <conditionalFormatting sqref="A146:C146">
    <cfRule type="cellIs" dxfId="143" priority="53" stopIfTrue="1" operator="equal">
      <formula>A143</formula>
    </cfRule>
    <cfRule type="cellIs" dxfId="142" priority="54" stopIfTrue="1" operator="equal">
      <formula>0</formula>
    </cfRule>
  </conditionalFormatting>
  <conditionalFormatting sqref="A147:C147">
    <cfRule type="cellIs" dxfId="141" priority="51" stopIfTrue="1" operator="equal">
      <formula>A146</formula>
    </cfRule>
    <cfRule type="cellIs" dxfId="140" priority="52" stopIfTrue="1" operator="equal">
      <formula>0</formula>
    </cfRule>
  </conditionalFormatting>
  <conditionalFormatting sqref="A152:C152 A156:C156">
    <cfRule type="cellIs" dxfId="139" priority="47" stopIfTrue="1" operator="equal">
      <formula>A148</formula>
    </cfRule>
    <cfRule type="cellIs" dxfId="138" priority="48" stopIfTrue="1" operator="equal">
      <formula>0</formula>
    </cfRule>
  </conditionalFormatting>
  <conditionalFormatting sqref="A168:C168">
    <cfRule type="cellIs" dxfId="137" priority="39" stopIfTrue="1" operator="equal">
      <formula>A167</formula>
    </cfRule>
    <cfRule type="cellIs" dxfId="136" priority="40" stopIfTrue="1" operator="equal">
      <formula>0</formula>
    </cfRule>
  </conditionalFormatting>
  <conditionalFormatting sqref="A195">
    <cfRule type="cellIs" dxfId="135" priority="24" stopIfTrue="1" operator="equal">
      <formula>A194</formula>
    </cfRule>
  </conditionalFormatting>
  <conditionalFormatting sqref="A144:C144">
    <cfRule type="cellIs" dxfId="134" priority="21" stopIfTrue="1" operator="equal">
      <formula>A142</formula>
    </cfRule>
    <cfRule type="cellIs" dxfId="133" priority="22" stopIfTrue="1" operator="equal">
      <formula>0</formula>
    </cfRule>
  </conditionalFormatting>
  <conditionalFormatting sqref="A145:C145">
    <cfRule type="cellIs" dxfId="132" priority="19" stopIfTrue="1" operator="equal">
      <formula>A142</formula>
    </cfRule>
    <cfRule type="cellIs" dxfId="131" priority="20" stopIfTrue="1" operator="equal">
      <formula>0</formula>
    </cfRule>
  </conditionalFormatting>
  <conditionalFormatting sqref="A150:C150">
    <cfRule type="cellIs" dxfId="130" priority="15" stopIfTrue="1" operator="equal">
      <formula>A147</formula>
    </cfRule>
    <cfRule type="cellIs" dxfId="129" priority="16" stopIfTrue="1" operator="equal">
      <formula>0</formula>
    </cfRule>
  </conditionalFormatting>
  <conditionalFormatting sqref="A149:C149">
    <cfRule type="cellIs" dxfId="128" priority="17" stopIfTrue="1" operator="equal">
      <formula>A146</formula>
    </cfRule>
    <cfRule type="cellIs" dxfId="127" priority="18" stopIfTrue="1" operator="equal">
      <formula>0</formula>
    </cfRule>
  </conditionalFormatting>
  <conditionalFormatting sqref="A151:C151">
    <cfRule type="cellIs" dxfId="126" priority="13" stopIfTrue="1" operator="equal">
      <formula>A147</formula>
    </cfRule>
    <cfRule type="cellIs" dxfId="125" priority="14" stopIfTrue="1" operator="equal">
      <formula>0</formula>
    </cfRule>
  </conditionalFormatting>
  <conditionalFormatting sqref="A154:C154">
    <cfRule type="cellIs" dxfId="124" priority="11" stopIfTrue="1" operator="equal">
      <formula>A150</formula>
    </cfRule>
    <cfRule type="cellIs" dxfId="123" priority="12" stopIfTrue="1" operator="equal">
      <formula>0</formula>
    </cfRule>
  </conditionalFormatting>
  <conditionalFormatting sqref="A155:C155">
    <cfRule type="cellIs" dxfId="122" priority="9" stopIfTrue="1" operator="equal">
      <formula>A151</formula>
    </cfRule>
    <cfRule type="cellIs" dxfId="121" priority="10" stopIfTrue="1" operator="equal">
      <formula>0</formula>
    </cfRule>
  </conditionalFormatting>
  <conditionalFormatting sqref="A158:C158">
    <cfRule type="cellIs" dxfId="120" priority="5" stopIfTrue="1" operator="equal">
      <formula>A157</formula>
    </cfRule>
    <cfRule type="cellIs" dxfId="119" priority="6" stopIfTrue="1" operator="equal">
      <formula>0</formula>
    </cfRule>
  </conditionalFormatting>
  <conditionalFormatting sqref="A157:C157">
    <cfRule type="cellIs" dxfId="118" priority="3" stopIfTrue="1" operator="equal">
      <formula>A150</formula>
    </cfRule>
    <cfRule type="cellIs" dxfId="117" priority="4" stopIfTrue="1" operator="equal">
      <formula>0</formula>
    </cfRule>
  </conditionalFormatting>
  <conditionalFormatting sqref="A159:C159">
    <cfRule type="cellIs" dxfId="116" priority="1" stopIfTrue="1" operator="equal">
      <formula>A152</formula>
    </cfRule>
    <cfRule type="cellIs" dxfId="115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8"/>
  <sheetViews>
    <sheetView topLeftCell="A245" zoomScaleNormal="100" workbookViewId="0">
      <selection activeCell="BK193" sqref="BK193"/>
    </sheetView>
  </sheetViews>
  <sheetFormatPr defaultRowHeight="12.75" x14ac:dyDescent="0.2"/>
  <cols>
    <col min="1" max="49" width="2.85546875" customWidth="1"/>
    <col min="50" max="50" width="5.28515625" customWidth="1"/>
    <col min="51" max="78" width="2.85546875" customWidth="1"/>
    <col min="79" max="79" width="4" hidden="1" customWidth="1"/>
  </cols>
  <sheetData>
    <row r="1" spans="1:64" ht="54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7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4" spans="1:64" ht="14.25" customHeight="1" x14ac:dyDescent="0.2">
      <c r="A4" s="35" t="s">
        <v>231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7" spans="1:64" ht="14.25" customHeight="1" x14ac:dyDescent="0.2">
      <c r="A7" s="36" t="s">
        <v>202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5" t="s">
        <v>201</v>
      </c>
      <c r="AF7" s="35"/>
      <c r="AG7" s="35"/>
      <c r="AH7" s="35"/>
      <c r="AI7" s="35"/>
      <c r="AJ7" s="35"/>
    </row>
    <row r="8" spans="1:64" ht="15" customHeight="1" x14ac:dyDescent="0.2">
      <c r="A8" s="38" t="s">
        <v>160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 t="s">
        <v>116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6"/>
    </row>
    <row r="9" spans="1:64" ht="15" customHeight="1" x14ac:dyDescent="0.2">
      <c r="A9" s="36" t="s">
        <v>246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 t="s">
        <v>247</v>
      </c>
      <c r="AF9" s="35"/>
      <c r="AG9" s="35"/>
      <c r="AH9" s="35"/>
      <c r="AI9" s="35"/>
      <c r="AJ9" s="35"/>
      <c r="AK9" s="35"/>
      <c r="AL9" s="35"/>
    </row>
    <row r="10" spans="1:64" ht="15" customHeight="1" x14ac:dyDescent="0.2">
      <c r="A10" s="45" t="s">
        <v>161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 t="s">
        <v>116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2" spans="1:64" ht="45.95" customHeight="1" x14ac:dyDescent="0.2">
      <c r="A12" s="36" t="s">
        <v>256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1" t="s">
        <v>255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39" t="s">
        <v>152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 t="s">
        <v>118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5" spans="1:64" ht="14.25" customHeight="1" x14ac:dyDescent="0.2">
      <c r="A15" s="41" t="s">
        <v>232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" customHeight="1" x14ac:dyDescent="0.2">
      <c r="A17" s="40" t="s">
        <v>254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15" customHeight="1" x14ac:dyDescent="0.25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1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4.25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14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43" t="s">
        <v>217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customHeight="1" x14ac:dyDescent="0.2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6" spans="1:79" ht="23.1" customHeight="1" x14ac:dyDescent="0.2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2" t="s">
        <v>208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211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218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9" ht="54.75" customHeight="1" x14ac:dyDescent="0.2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12" t="s">
        <v>4</v>
      </c>
      <c r="Y27" s="12"/>
      <c r="Z27" s="12"/>
      <c r="AA27" s="12"/>
      <c r="AB27" s="12"/>
      <c r="AC27" s="12" t="s">
        <v>3</v>
      </c>
      <c r="AD27" s="12"/>
      <c r="AE27" s="12"/>
      <c r="AF27" s="12"/>
      <c r="AG27" s="12"/>
      <c r="AH27" s="50" t="s">
        <v>119</v>
      </c>
      <c r="AI27" s="51"/>
      <c r="AJ27" s="52"/>
      <c r="AK27" s="12" t="s">
        <v>5</v>
      </c>
      <c r="AL27" s="12"/>
      <c r="AM27" s="12"/>
      <c r="AN27" s="12"/>
      <c r="AO27" s="12"/>
      <c r="AP27" s="12" t="s">
        <v>4</v>
      </c>
      <c r="AQ27" s="12"/>
      <c r="AR27" s="12"/>
      <c r="AS27" s="12"/>
      <c r="AT27" s="12"/>
      <c r="AU27" s="12" t="s">
        <v>3</v>
      </c>
      <c r="AV27" s="12"/>
      <c r="AW27" s="12"/>
      <c r="AX27" s="12"/>
      <c r="AY27" s="12"/>
      <c r="AZ27" s="50" t="s">
        <v>119</v>
      </c>
      <c r="BA27" s="51"/>
      <c r="BB27" s="52"/>
      <c r="BC27" s="12" t="s">
        <v>96</v>
      </c>
      <c r="BD27" s="12"/>
      <c r="BE27" s="12"/>
      <c r="BF27" s="12"/>
      <c r="BG27" s="12"/>
      <c r="BH27" s="12" t="s">
        <v>4</v>
      </c>
      <c r="BI27" s="12"/>
      <c r="BJ27" s="12"/>
      <c r="BK27" s="12"/>
      <c r="BL27" s="12"/>
      <c r="BM27" s="12" t="s">
        <v>3</v>
      </c>
      <c r="BN27" s="12"/>
      <c r="BO27" s="12"/>
      <c r="BP27" s="12"/>
      <c r="BQ27" s="12"/>
      <c r="BR27" s="50" t="s">
        <v>119</v>
      </c>
      <c r="BS27" s="51"/>
      <c r="BT27" s="52"/>
      <c r="BU27" s="12" t="s">
        <v>97</v>
      </c>
      <c r="BV27" s="12"/>
      <c r="BW27" s="12"/>
      <c r="BX27" s="12"/>
      <c r="BY27" s="12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12">
        <v>3</v>
      </c>
      <c r="Y28" s="12"/>
      <c r="Z28" s="12"/>
      <c r="AA28" s="12"/>
      <c r="AB28" s="12"/>
      <c r="AC28" s="12">
        <v>4</v>
      </c>
      <c r="AD28" s="12"/>
      <c r="AE28" s="12"/>
      <c r="AF28" s="12"/>
      <c r="AG28" s="12"/>
      <c r="AH28" s="46">
        <v>5</v>
      </c>
      <c r="AI28" s="47"/>
      <c r="AJ28" s="48"/>
      <c r="AK28" s="12">
        <v>6</v>
      </c>
      <c r="AL28" s="12"/>
      <c r="AM28" s="12"/>
      <c r="AN28" s="12"/>
      <c r="AO28" s="12"/>
      <c r="AP28" s="12">
        <v>7</v>
      </c>
      <c r="AQ28" s="12"/>
      <c r="AR28" s="12"/>
      <c r="AS28" s="12"/>
      <c r="AT28" s="12"/>
      <c r="AU28" s="12">
        <v>8</v>
      </c>
      <c r="AV28" s="12"/>
      <c r="AW28" s="12"/>
      <c r="AX28" s="12"/>
      <c r="AY28" s="12"/>
      <c r="AZ28" s="46">
        <v>9</v>
      </c>
      <c r="BA28" s="47"/>
      <c r="BB28" s="48"/>
      <c r="BC28" s="12">
        <v>10</v>
      </c>
      <c r="BD28" s="12"/>
      <c r="BE28" s="12"/>
      <c r="BF28" s="12"/>
      <c r="BG28" s="12"/>
      <c r="BH28" s="12">
        <v>11</v>
      </c>
      <c r="BI28" s="12"/>
      <c r="BJ28" s="12"/>
      <c r="BK28" s="12"/>
      <c r="BL28" s="12"/>
      <c r="BM28" s="12">
        <v>12</v>
      </c>
      <c r="BN28" s="12"/>
      <c r="BO28" s="12"/>
      <c r="BP28" s="12"/>
      <c r="BQ28" s="12"/>
      <c r="BR28" s="46">
        <v>13</v>
      </c>
      <c r="BS28" s="47"/>
      <c r="BT28" s="48"/>
      <c r="BU28" s="12">
        <v>14</v>
      </c>
      <c r="BV28" s="12"/>
      <c r="BW28" s="12"/>
      <c r="BX28" s="12"/>
      <c r="BY28" s="12"/>
    </row>
    <row r="29" spans="1:79" ht="13.5" hidden="1" customHeight="1" x14ac:dyDescent="0.2">
      <c r="A29" s="59" t="s">
        <v>56</v>
      </c>
      <c r="B29" s="60"/>
      <c r="C29" s="60"/>
      <c r="D29" s="61"/>
      <c r="E29" s="59" t="s">
        <v>57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20" t="s">
        <v>65</v>
      </c>
      <c r="Y29" s="20"/>
      <c r="Z29" s="20"/>
      <c r="AA29" s="20"/>
      <c r="AB29" s="20"/>
      <c r="AC29" s="20" t="s">
        <v>66</v>
      </c>
      <c r="AD29" s="20"/>
      <c r="AE29" s="20"/>
      <c r="AF29" s="20"/>
      <c r="AG29" s="20"/>
      <c r="AH29" s="59" t="s">
        <v>91</v>
      </c>
      <c r="AI29" s="60"/>
      <c r="AJ29" s="61"/>
      <c r="AK29" s="72" t="s">
        <v>99</v>
      </c>
      <c r="AL29" s="72"/>
      <c r="AM29" s="72"/>
      <c r="AN29" s="72"/>
      <c r="AO29" s="72"/>
      <c r="AP29" s="20" t="s">
        <v>67</v>
      </c>
      <c r="AQ29" s="20"/>
      <c r="AR29" s="20"/>
      <c r="AS29" s="20"/>
      <c r="AT29" s="20"/>
      <c r="AU29" s="20" t="s">
        <v>68</v>
      </c>
      <c r="AV29" s="20"/>
      <c r="AW29" s="20"/>
      <c r="AX29" s="20"/>
      <c r="AY29" s="20"/>
      <c r="AZ29" s="59" t="s">
        <v>92</v>
      </c>
      <c r="BA29" s="60"/>
      <c r="BB29" s="61"/>
      <c r="BC29" s="72" t="s">
        <v>99</v>
      </c>
      <c r="BD29" s="72"/>
      <c r="BE29" s="72"/>
      <c r="BF29" s="72"/>
      <c r="BG29" s="72"/>
      <c r="BH29" s="20" t="s">
        <v>58</v>
      </c>
      <c r="BI29" s="20"/>
      <c r="BJ29" s="20"/>
      <c r="BK29" s="20"/>
      <c r="BL29" s="20"/>
      <c r="BM29" s="20" t="s">
        <v>59</v>
      </c>
      <c r="BN29" s="20"/>
      <c r="BO29" s="20"/>
      <c r="BP29" s="20"/>
      <c r="BQ29" s="20"/>
      <c r="BR29" s="59" t="s">
        <v>93</v>
      </c>
      <c r="BS29" s="60"/>
      <c r="BT29" s="61"/>
      <c r="BU29" s="72" t="s">
        <v>99</v>
      </c>
      <c r="BV29" s="72"/>
      <c r="BW29" s="72"/>
      <c r="BX29" s="72"/>
      <c r="BY29" s="72"/>
      <c r="CA29" t="s">
        <v>21</v>
      </c>
    </row>
    <row r="30" spans="1:79" s="7" customFormat="1" ht="12.75" customHeight="1" x14ac:dyDescent="0.2">
      <c r="A30" s="21"/>
      <c r="B30" s="22"/>
      <c r="C30" s="22"/>
      <c r="D30" s="63"/>
      <c r="E30" s="64" t="s">
        <v>163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14">
        <v>934.25</v>
      </c>
      <c r="Y30" s="14"/>
      <c r="Z30" s="14"/>
      <c r="AA30" s="14"/>
      <c r="AB30" s="14"/>
      <c r="AC30" s="14" t="s">
        <v>164</v>
      </c>
      <c r="AD30" s="14"/>
      <c r="AE30" s="14"/>
      <c r="AF30" s="14"/>
      <c r="AG30" s="14"/>
      <c r="AH30" s="66" t="s">
        <v>164</v>
      </c>
      <c r="AI30" s="67"/>
      <c r="AJ30" s="68"/>
      <c r="AK30" s="14">
        <f>IF(ISNUMBER(X30),X30,0)+IF(ISNUMBER(AC30),AC30,0)</f>
        <v>934.25</v>
      </c>
      <c r="AL30" s="14"/>
      <c r="AM30" s="14"/>
      <c r="AN30" s="14"/>
      <c r="AO30" s="14"/>
      <c r="AP30" s="14">
        <v>2305</v>
      </c>
      <c r="AQ30" s="14"/>
      <c r="AR30" s="14"/>
      <c r="AS30" s="14"/>
      <c r="AT30" s="14"/>
      <c r="AU30" s="14" t="s">
        <v>164</v>
      </c>
      <c r="AV30" s="14"/>
      <c r="AW30" s="14"/>
      <c r="AX30" s="14"/>
      <c r="AY30" s="14"/>
      <c r="AZ30" s="66" t="s">
        <v>164</v>
      </c>
      <c r="BA30" s="67"/>
      <c r="BB30" s="68"/>
      <c r="BC30" s="14">
        <f>IF(ISNUMBER(AP30),AP30,0)+IF(ISNUMBER(AU30),AU30,0)</f>
        <v>2305</v>
      </c>
      <c r="BD30" s="14"/>
      <c r="BE30" s="14"/>
      <c r="BF30" s="14"/>
      <c r="BG30" s="14"/>
      <c r="BH30" s="14">
        <v>3172.75</v>
      </c>
      <c r="BI30" s="14"/>
      <c r="BJ30" s="14"/>
      <c r="BK30" s="14"/>
      <c r="BL30" s="14"/>
      <c r="BM30" s="14" t="s">
        <v>164</v>
      </c>
      <c r="BN30" s="14"/>
      <c r="BO30" s="14"/>
      <c r="BP30" s="14"/>
      <c r="BQ30" s="14"/>
      <c r="BR30" s="66" t="s">
        <v>164</v>
      </c>
      <c r="BS30" s="67"/>
      <c r="BT30" s="68"/>
      <c r="BU30" s="14">
        <f>IF(ISNUMBER(BH30),BH30,0)+IF(ISNUMBER(BM30),BM30,0)</f>
        <v>3172.75</v>
      </c>
      <c r="BV30" s="14"/>
      <c r="BW30" s="14"/>
      <c r="BX30" s="14"/>
      <c r="BY30" s="14"/>
      <c r="CA30" s="7" t="s">
        <v>22</v>
      </c>
    </row>
    <row r="31" spans="1:79" s="5" customFormat="1" ht="12.75" customHeight="1" x14ac:dyDescent="0.2">
      <c r="A31" s="27"/>
      <c r="B31" s="28"/>
      <c r="C31" s="28"/>
      <c r="D31" s="83"/>
      <c r="E31" s="90" t="s">
        <v>151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13">
        <v>934.25</v>
      </c>
      <c r="Y31" s="13"/>
      <c r="Z31" s="13"/>
      <c r="AA31" s="13"/>
      <c r="AB31" s="13"/>
      <c r="AC31" s="13">
        <v>0</v>
      </c>
      <c r="AD31" s="13"/>
      <c r="AE31" s="13"/>
      <c r="AF31" s="13"/>
      <c r="AG31" s="13"/>
      <c r="AH31" s="87">
        <v>0</v>
      </c>
      <c r="AI31" s="88"/>
      <c r="AJ31" s="89"/>
      <c r="AK31" s="13">
        <f>IF(ISNUMBER(X31),X31,0)+IF(ISNUMBER(AC31),AC31,0)</f>
        <v>934.25</v>
      </c>
      <c r="AL31" s="13"/>
      <c r="AM31" s="13"/>
      <c r="AN31" s="13"/>
      <c r="AO31" s="13"/>
      <c r="AP31" s="13">
        <v>2305</v>
      </c>
      <c r="AQ31" s="13"/>
      <c r="AR31" s="13"/>
      <c r="AS31" s="13"/>
      <c r="AT31" s="13"/>
      <c r="AU31" s="13">
        <v>475.72</v>
      </c>
      <c r="AV31" s="13"/>
      <c r="AW31" s="13"/>
      <c r="AX31" s="13"/>
      <c r="AY31" s="13"/>
      <c r="AZ31" s="87">
        <v>475.73</v>
      </c>
      <c r="BA31" s="88"/>
      <c r="BB31" s="89"/>
      <c r="BC31" s="13">
        <f>IF(ISNUMBER(AP31),AP31,0)+IF(ISNUMBER(AU31),AU31,0)</f>
        <v>2780.7200000000003</v>
      </c>
      <c r="BD31" s="13"/>
      <c r="BE31" s="13"/>
      <c r="BF31" s="13"/>
      <c r="BG31" s="13"/>
      <c r="BH31" s="13">
        <v>3175.75</v>
      </c>
      <c r="BI31" s="13"/>
      <c r="BJ31" s="13"/>
      <c r="BK31" s="13"/>
      <c r="BL31" s="13"/>
      <c r="BM31" s="13">
        <v>0</v>
      </c>
      <c r="BN31" s="13"/>
      <c r="BO31" s="13"/>
      <c r="BP31" s="13"/>
      <c r="BQ31" s="13"/>
      <c r="BR31" s="87">
        <v>0</v>
      </c>
      <c r="BS31" s="88"/>
      <c r="BT31" s="89"/>
      <c r="BU31" s="13">
        <f>IF(ISNUMBER(BH31),BH31,0)+IF(ISNUMBER(BM31),BM31,0)</f>
        <v>3175.75</v>
      </c>
      <c r="BV31" s="13"/>
      <c r="BW31" s="13"/>
      <c r="BX31" s="13"/>
      <c r="BY31" s="13"/>
    </row>
    <row r="33" spans="1:79" ht="14.25" customHeight="1" x14ac:dyDescent="0.2">
      <c r="A33" s="43" t="s">
        <v>233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" customHeight="1" x14ac:dyDescent="0.2">
      <c r="A34" s="34" t="s">
        <v>207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6" spans="1:79" ht="22.5" customHeight="1" x14ac:dyDescent="0.2">
      <c r="A36" s="53" t="s">
        <v>2</v>
      </c>
      <c r="B36" s="54"/>
      <c r="C36" s="54"/>
      <c r="D36" s="55"/>
      <c r="E36" s="53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12" t="s">
        <v>229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234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79" ht="36" customHeight="1" x14ac:dyDescent="0.2">
      <c r="A37" s="56"/>
      <c r="B37" s="57"/>
      <c r="C37" s="57"/>
      <c r="D37" s="58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12" t="s">
        <v>4</v>
      </c>
      <c r="Y37" s="12"/>
      <c r="Z37" s="12"/>
      <c r="AA37" s="12"/>
      <c r="AB37" s="12"/>
      <c r="AC37" s="12" t="s">
        <v>3</v>
      </c>
      <c r="AD37" s="12"/>
      <c r="AE37" s="12"/>
      <c r="AF37" s="12"/>
      <c r="AG37" s="12"/>
      <c r="AH37" s="50" t="s">
        <v>119</v>
      </c>
      <c r="AI37" s="51"/>
      <c r="AJ37" s="52"/>
      <c r="AK37" s="12" t="s">
        <v>5</v>
      </c>
      <c r="AL37" s="12"/>
      <c r="AM37" s="12"/>
      <c r="AN37" s="12"/>
      <c r="AO37" s="12"/>
      <c r="AP37" s="12" t="s">
        <v>4</v>
      </c>
      <c r="AQ37" s="12"/>
      <c r="AR37" s="12"/>
      <c r="AS37" s="12"/>
      <c r="AT37" s="12"/>
      <c r="AU37" s="12" t="s">
        <v>3</v>
      </c>
      <c r="AV37" s="12"/>
      <c r="AW37" s="12"/>
      <c r="AX37" s="12"/>
      <c r="AY37" s="12"/>
      <c r="AZ37" s="50" t="s">
        <v>119</v>
      </c>
      <c r="BA37" s="51"/>
      <c r="BB37" s="52"/>
      <c r="BC37" s="12" t="s">
        <v>96</v>
      </c>
      <c r="BD37" s="12"/>
      <c r="BE37" s="12"/>
      <c r="BF37" s="12"/>
      <c r="BG37" s="12"/>
    </row>
    <row r="38" spans="1:79" ht="15" customHeight="1" x14ac:dyDescent="0.2">
      <c r="A38" s="46">
        <v>1</v>
      </c>
      <c r="B38" s="47"/>
      <c r="C38" s="47"/>
      <c r="D38" s="48"/>
      <c r="E38" s="46">
        <v>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12">
        <v>3</v>
      </c>
      <c r="Y38" s="12"/>
      <c r="Z38" s="12"/>
      <c r="AA38" s="12"/>
      <c r="AB38" s="12"/>
      <c r="AC38" s="12">
        <v>4</v>
      </c>
      <c r="AD38" s="12"/>
      <c r="AE38" s="12"/>
      <c r="AF38" s="12"/>
      <c r="AG38" s="12"/>
      <c r="AH38" s="46">
        <v>5</v>
      </c>
      <c r="AI38" s="47"/>
      <c r="AJ38" s="48"/>
      <c r="AK38" s="12">
        <v>6</v>
      </c>
      <c r="AL38" s="12"/>
      <c r="AM38" s="12"/>
      <c r="AN38" s="12"/>
      <c r="AO38" s="12"/>
      <c r="AP38" s="12">
        <v>7</v>
      </c>
      <c r="AQ38" s="12"/>
      <c r="AR38" s="12"/>
      <c r="AS38" s="12"/>
      <c r="AT38" s="12"/>
      <c r="AU38" s="12">
        <v>8</v>
      </c>
      <c r="AV38" s="12"/>
      <c r="AW38" s="12"/>
      <c r="AX38" s="12"/>
      <c r="AY38" s="12"/>
      <c r="AZ38" s="46">
        <v>9</v>
      </c>
      <c r="BA38" s="47"/>
      <c r="BB38" s="48"/>
      <c r="BC38" s="12">
        <v>10</v>
      </c>
      <c r="BD38" s="12"/>
      <c r="BE38" s="12"/>
      <c r="BF38" s="12"/>
      <c r="BG38" s="12"/>
    </row>
    <row r="39" spans="1:79" ht="8.25" hidden="1" customHeight="1" x14ac:dyDescent="0.2">
      <c r="A39" s="59" t="s">
        <v>56</v>
      </c>
      <c r="B39" s="60"/>
      <c r="C39" s="60"/>
      <c r="D39" s="61"/>
      <c r="E39" s="59" t="s">
        <v>57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20" t="s">
        <v>60</v>
      </c>
      <c r="Y39" s="20"/>
      <c r="Z39" s="20"/>
      <c r="AA39" s="20"/>
      <c r="AB39" s="20"/>
      <c r="AC39" s="20" t="s">
        <v>61</v>
      </c>
      <c r="AD39" s="20"/>
      <c r="AE39" s="20"/>
      <c r="AF39" s="20"/>
      <c r="AG39" s="20"/>
      <c r="AH39" s="59" t="s">
        <v>94</v>
      </c>
      <c r="AI39" s="60"/>
      <c r="AJ39" s="61"/>
      <c r="AK39" s="72" t="s">
        <v>99</v>
      </c>
      <c r="AL39" s="72"/>
      <c r="AM39" s="72"/>
      <c r="AN39" s="72"/>
      <c r="AO39" s="72"/>
      <c r="AP39" s="20" t="s">
        <v>62</v>
      </c>
      <c r="AQ39" s="20"/>
      <c r="AR39" s="20"/>
      <c r="AS39" s="20"/>
      <c r="AT39" s="20"/>
      <c r="AU39" s="20" t="s">
        <v>63</v>
      </c>
      <c r="AV39" s="20"/>
      <c r="AW39" s="20"/>
      <c r="AX39" s="20"/>
      <c r="AY39" s="20"/>
      <c r="AZ39" s="59" t="s">
        <v>95</v>
      </c>
      <c r="BA39" s="60"/>
      <c r="BB39" s="61"/>
      <c r="BC39" s="72" t="s">
        <v>99</v>
      </c>
      <c r="BD39" s="72"/>
      <c r="BE39" s="72"/>
      <c r="BF39" s="72"/>
      <c r="BG39" s="72"/>
      <c r="CA39" t="s">
        <v>23</v>
      </c>
    </row>
    <row r="40" spans="1:79" s="7" customFormat="1" ht="12.75" customHeight="1" x14ac:dyDescent="0.2">
      <c r="A40" s="112"/>
      <c r="B40" s="113"/>
      <c r="C40" s="113"/>
      <c r="D40" s="114"/>
      <c r="E40" s="115" t="s">
        <v>163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66">
        <v>3426.6</v>
      </c>
      <c r="Y40" s="67"/>
      <c r="Z40" s="67"/>
      <c r="AA40" s="67"/>
      <c r="AB40" s="68"/>
      <c r="AC40" s="66" t="s">
        <v>164</v>
      </c>
      <c r="AD40" s="67"/>
      <c r="AE40" s="67"/>
      <c r="AF40" s="67"/>
      <c r="AG40" s="68"/>
      <c r="AH40" s="66" t="s">
        <v>164</v>
      </c>
      <c r="AI40" s="67"/>
      <c r="AJ40" s="68"/>
      <c r="AK40" s="66">
        <f>IF(ISNUMBER(X40),X40,0)+IF(ISNUMBER(AC40),AC40,0)</f>
        <v>3426.6</v>
      </c>
      <c r="AL40" s="67"/>
      <c r="AM40" s="67"/>
      <c r="AN40" s="67"/>
      <c r="AO40" s="68"/>
      <c r="AP40" s="66">
        <v>3690.45</v>
      </c>
      <c r="AQ40" s="67"/>
      <c r="AR40" s="67"/>
      <c r="AS40" s="67"/>
      <c r="AT40" s="68"/>
      <c r="AU40" s="66" t="s">
        <v>164</v>
      </c>
      <c r="AV40" s="67"/>
      <c r="AW40" s="67"/>
      <c r="AX40" s="67"/>
      <c r="AY40" s="68"/>
      <c r="AZ40" s="66" t="s">
        <v>164</v>
      </c>
      <c r="BA40" s="67"/>
      <c r="BB40" s="68"/>
      <c r="BC40" s="66">
        <f>IF(ISNUMBER(AP40),AP40,0)+IF(ISNUMBER(AU40),AU40,0)</f>
        <v>3690.45</v>
      </c>
      <c r="BD40" s="67"/>
      <c r="BE40" s="67"/>
      <c r="BF40" s="67"/>
      <c r="BG40" s="68"/>
      <c r="CA40" s="7" t="s">
        <v>24</v>
      </c>
    </row>
    <row r="41" spans="1:79" s="5" customFormat="1" ht="12.75" customHeight="1" x14ac:dyDescent="0.2">
      <c r="A41" s="118"/>
      <c r="B41" s="119"/>
      <c r="C41" s="119"/>
      <c r="D41" s="120"/>
      <c r="E41" s="121" t="s">
        <v>151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87">
        <v>3426.6</v>
      </c>
      <c r="Y41" s="88"/>
      <c r="Z41" s="88"/>
      <c r="AA41" s="88"/>
      <c r="AB41" s="89"/>
      <c r="AC41" s="87">
        <v>0</v>
      </c>
      <c r="AD41" s="88"/>
      <c r="AE41" s="88"/>
      <c r="AF41" s="88"/>
      <c r="AG41" s="89"/>
      <c r="AH41" s="87">
        <v>0</v>
      </c>
      <c r="AI41" s="88"/>
      <c r="AJ41" s="89"/>
      <c r="AK41" s="87">
        <f>IF(ISNUMBER(X41),X41,0)+IF(ISNUMBER(AC41),AC41,0)</f>
        <v>3426.6</v>
      </c>
      <c r="AL41" s="88"/>
      <c r="AM41" s="88"/>
      <c r="AN41" s="88"/>
      <c r="AO41" s="89"/>
      <c r="AP41" s="87">
        <v>3690.45</v>
      </c>
      <c r="AQ41" s="88"/>
      <c r="AR41" s="88"/>
      <c r="AS41" s="88"/>
      <c r="AT41" s="89"/>
      <c r="AU41" s="87">
        <v>0</v>
      </c>
      <c r="AV41" s="88"/>
      <c r="AW41" s="88"/>
      <c r="AX41" s="88"/>
      <c r="AY41" s="89"/>
      <c r="AZ41" s="87">
        <v>0</v>
      </c>
      <c r="BA41" s="88"/>
      <c r="BB41" s="89"/>
      <c r="BC41" s="87">
        <f>IF(ISNUMBER(AP41),AP41,0)+IF(ISNUMBER(AU41),AU41,0)</f>
        <v>3690.45</v>
      </c>
      <c r="BD41" s="88"/>
      <c r="BE41" s="88"/>
      <c r="BF41" s="88"/>
      <c r="BG41" s="89"/>
    </row>
    <row r="43" spans="1:79" s="3" customFormat="1" ht="14.25" customHeight="1" x14ac:dyDescent="0.2">
      <c r="A43" s="41" t="s">
        <v>120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1:79" ht="14.25" customHeight="1" x14ac:dyDescent="0.2">
      <c r="A44" s="41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5" customHeight="1" x14ac:dyDescent="0.2">
      <c r="A45" s="34" t="s">
        <v>207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79" ht="23.1" customHeight="1" x14ac:dyDescent="0.2">
      <c r="A47" s="76" t="s">
        <v>121</v>
      </c>
      <c r="B47" s="77"/>
      <c r="C47" s="77"/>
      <c r="D47" s="78"/>
      <c r="E47" s="53" t="s">
        <v>19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12" t="s">
        <v>208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 t="s">
        <v>211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218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1:79" ht="48.75" customHeight="1" x14ac:dyDescent="0.2">
      <c r="A48" s="79"/>
      <c r="B48" s="80"/>
      <c r="C48" s="80"/>
      <c r="D48" s="81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12" t="s">
        <v>4</v>
      </c>
      <c r="Y48" s="12"/>
      <c r="Z48" s="12"/>
      <c r="AA48" s="12"/>
      <c r="AB48" s="12"/>
      <c r="AC48" s="12" t="s">
        <v>3</v>
      </c>
      <c r="AD48" s="12"/>
      <c r="AE48" s="12"/>
      <c r="AF48" s="12"/>
      <c r="AG48" s="12"/>
      <c r="AH48" s="50" t="s">
        <v>119</v>
      </c>
      <c r="AI48" s="51"/>
      <c r="AJ48" s="52"/>
      <c r="AK48" s="12" t="s">
        <v>5</v>
      </c>
      <c r="AL48" s="12"/>
      <c r="AM48" s="12"/>
      <c r="AN48" s="12"/>
      <c r="AO48" s="12"/>
      <c r="AP48" s="12" t="s">
        <v>4</v>
      </c>
      <c r="AQ48" s="12"/>
      <c r="AR48" s="12"/>
      <c r="AS48" s="12"/>
      <c r="AT48" s="12"/>
      <c r="AU48" s="12" t="s">
        <v>3</v>
      </c>
      <c r="AV48" s="12"/>
      <c r="AW48" s="12"/>
      <c r="AX48" s="12"/>
      <c r="AY48" s="12"/>
      <c r="AZ48" s="50" t="s">
        <v>119</v>
      </c>
      <c r="BA48" s="51"/>
      <c r="BB48" s="52"/>
      <c r="BC48" s="12" t="s">
        <v>96</v>
      </c>
      <c r="BD48" s="12"/>
      <c r="BE48" s="12"/>
      <c r="BF48" s="12"/>
      <c r="BG48" s="12"/>
      <c r="BH48" s="12" t="s">
        <v>4</v>
      </c>
      <c r="BI48" s="12"/>
      <c r="BJ48" s="12"/>
      <c r="BK48" s="12"/>
      <c r="BL48" s="12"/>
      <c r="BM48" s="12" t="s">
        <v>3</v>
      </c>
      <c r="BN48" s="12"/>
      <c r="BO48" s="12"/>
      <c r="BP48" s="12"/>
      <c r="BQ48" s="12"/>
      <c r="BR48" s="50" t="s">
        <v>119</v>
      </c>
      <c r="BS48" s="51"/>
      <c r="BT48" s="52"/>
      <c r="BU48" s="12" t="s">
        <v>97</v>
      </c>
      <c r="BV48" s="12"/>
      <c r="BW48" s="12"/>
      <c r="BX48" s="12"/>
      <c r="BY48" s="12"/>
    </row>
    <row r="49" spans="1:79" ht="15" customHeight="1" x14ac:dyDescent="0.2">
      <c r="A49" s="46">
        <v>1</v>
      </c>
      <c r="B49" s="47"/>
      <c r="C49" s="47"/>
      <c r="D49" s="48"/>
      <c r="E49" s="46">
        <v>2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12">
        <v>3</v>
      </c>
      <c r="Y49" s="12"/>
      <c r="Z49" s="12"/>
      <c r="AA49" s="12"/>
      <c r="AB49" s="12"/>
      <c r="AC49" s="12">
        <v>4</v>
      </c>
      <c r="AD49" s="12"/>
      <c r="AE49" s="12"/>
      <c r="AF49" s="12"/>
      <c r="AG49" s="12"/>
      <c r="AH49" s="46">
        <v>5</v>
      </c>
      <c r="AI49" s="47"/>
      <c r="AJ49" s="48"/>
      <c r="AK49" s="12">
        <v>6</v>
      </c>
      <c r="AL49" s="12"/>
      <c r="AM49" s="12"/>
      <c r="AN49" s="12"/>
      <c r="AO49" s="12"/>
      <c r="AP49" s="12">
        <v>7</v>
      </c>
      <c r="AQ49" s="12"/>
      <c r="AR49" s="12"/>
      <c r="AS49" s="12"/>
      <c r="AT49" s="12"/>
      <c r="AU49" s="12">
        <v>8</v>
      </c>
      <c r="AV49" s="12"/>
      <c r="AW49" s="12"/>
      <c r="AX49" s="12"/>
      <c r="AY49" s="12"/>
      <c r="AZ49" s="46">
        <v>9</v>
      </c>
      <c r="BA49" s="47"/>
      <c r="BB49" s="48"/>
      <c r="BC49" s="12">
        <v>10</v>
      </c>
      <c r="BD49" s="12"/>
      <c r="BE49" s="12"/>
      <c r="BF49" s="12"/>
      <c r="BG49" s="12"/>
      <c r="BH49" s="12">
        <v>11</v>
      </c>
      <c r="BI49" s="12"/>
      <c r="BJ49" s="12"/>
      <c r="BK49" s="12"/>
      <c r="BL49" s="12"/>
      <c r="BM49" s="12">
        <v>12</v>
      </c>
      <c r="BN49" s="12"/>
      <c r="BO49" s="12"/>
      <c r="BP49" s="12"/>
      <c r="BQ49" s="12"/>
      <c r="BR49" s="46">
        <v>13</v>
      </c>
      <c r="BS49" s="47"/>
      <c r="BT49" s="48"/>
      <c r="BU49" s="12">
        <v>14</v>
      </c>
      <c r="BV49" s="12"/>
      <c r="BW49" s="12"/>
      <c r="BX49" s="12"/>
      <c r="BY49" s="12"/>
    </row>
    <row r="50" spans="1:79" s="1" customFormat="1" ht="12.75" hidden="1" customHeight="1" x14ac:dyDescent="0.2">
      <c r="A50" s="59" t="s">
        <v>64</v>
      </c>
      <c r="B50" s="60"/>
      <c r="C50" s="60"/>
      <c r="D50" s="61"/>
      <c r="E50" s="59" t="s">
        <v>57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20" t="s">
        <v>65</v>
      </c>
      <c r="Y50" s="20"/>
      <c r="Z50" s="20"/>
      <c r="AA50" s="20"/>
      <c r="AB50" s="20"/>
      <c r="AC50" s="20" t="s">
        <v>66</v>
      </c>
      <c r="AD50" s="20"/>
      <c r="AE50" s="20"/>
      <c r="AF50" s="20"/>
      <c r="AG50" s="20"/>
      <c r="AH50" s="59" t="s">
        <v>91</v>
      </c>
      <c r="AI50" s="60"/>
      <c r="AJ50" s="61"/>
      <c r="AK50" s="72" t="s">
        <v>99</v>
      </c>
      <c r="AL50" s="72"/>
      <c r="AM50" s="72"/>
      <c r="AN50" s="72"/>
      <c r="AO50" s="72"/>
      <c r="AP50" s="20" t="s">
        <v>67</v>
      </c>
      <c r="AQ50" s="20"/>
      <c r="AR50" s="20"/>
      <c r="AS50" s="20"/>
      <c r="AT50" s="20"/>
      <c r="AU50" s="20" t="s">
        <v>68</v>
      </c>
      <c r="AV50" s="20"/>
      <c r="AW50" s="20"/>
      <c r="AX50" s="20"/>
      <c r="AY50" s="20"/>
      <c r="AZ50" s="59" t="s">
        <v>92</v>
      </c>
      <c r="BA50" s="60"/>
      <c r="BB50" s="61"/>
      <c r="BC50" s="72" t="s">
        <v>99</v>
      </c>
      <c r="BD50" s="72"/>
      <c r="BE50" s="72"/>
      <c r="BF50" s="72"/>
      <c r="BG50" s="72"/>
      <c r="BH50" s="20" t="s">
        <v>58</v>
      </c>
      <c r="BI50" s="20"/>
      <c r="BJ50" s="20"/>
      <c r="BK50" s="20"/>
      <c r="BL50" s="20"/>
      <c r="BM50" s="20" t="s">
        <v>59</v>
      </c>
      <c r="BN50" s="20"/>
      <c r="BO50" s="20"/>
      <c r="BP50" s="20"/>
      <c r="BQ50" s="20"/>
      <c r="BR50" s="59" t="s">
        <v>93</v>
      </c>
      <c r="BS50" s="60"/>
      <c r="BT50" s="61"/>
      <c r="BU50" s="72" t="s">
        <v>99</v>
      </c>
      <c r="BV50" s="72"/>
      <c r="BW50" s="72"/>
      <c r="BX50" s="72"/>
      <c r="BY50" s="72"/>
      <c r="CA50" t="s">
        <v>25</v>
      </c>
    </row>
    <row r="51" spans="1:79" s="7" customFormat="1" ht="12.75" customHeight="1" x14ac:dyDescent="0.2">
      <c r="A51" s="21">
        <v>2111</v>
      </c>
      <c r="B51" s="22"/>
      <c r="C51" s="22"/>
      <c r="D51" s="63"/>
      <c r="E51" s="64" t="s">
        <v>167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65">
        <v>0</v>
      </c>
      <c r="Y51" s="65"/>
      <c r="Z51" s="65"/>
      <c r="AA51" s="65"/>
      <c r="AB51" s="65"/>
      <c r="AC51" s="65">
        <v>0</v>
      </c>
      <c r="AD51" s="65"/>
      <c r="AE51" s="65"/>
      <c r="AF51" s="65"/>
      <c r="AG51" s="65"/>
      <c r="AH51" s="69">
        <v>0</v>
      </c>
      <c r="AI51" s="70"/>
      <c r="AJ51" s="71"/>
      <c r="AK51" s="65">
        <f t="shared" ref="AK51:AK58" si="0">IF(ISNUMBER(X51),X51,0)+IF(ISNUMBER(AC51),AC51,0)</f>
        <v>0</v>
      </c>
      <c r="AL51" s="65"/>
      <c r="AM51" s="65"/>
      <c r="AN51" s="65"/>
      <c r="AO51" s="65"/>
      <c r="AP51" s="65">
        <v>0</v>
      </c>
      <c r="AQ51" s="65"/>
      <c r="AR51" s="65"/>
      <c r="AS51" s="65"/>
      <c r="AT51" s="65"/>
      <c r="AU51" s="65">
        <v>0</v>
      </c>
      <c r="AV51" s="65"/>
      <c r="AW51" s="65"/>
      <c r="AX51" s="65"/>
      <c r="AY51" s="65"/>
      <c r="AZ51" s="69">
        <v>0</v>
      </c>
      <c r="BA51" s="70"/>
      <c r="BB51" s="71"/>
      <c r="BC51" s="65">
        <f t="shared" ref="BC51:BC58" si="1">IF(ISNUMBER(AP51),AP51,0)+IF(ISNUMBER(AU51),AU51,0)</f>
        <v>0</v>
      </c>
      <c r="BD51" s="65"/>
      <c r="BE51" s="65"/>
      <c r="BF51" s="65"/>
      <c r="BG51" s="65"/>
      <c r="BH51" s="65">
        <v>0</v>
      </c>
      <c r="BI51" s="65"/>
      <c r="BJ51" s="65"/>
      <c r="BK51" s="65"/>
      <c r="BL51" s="65"/>
      <c r="BM51" s="65">
        <v>0</v>
      </c>
      <c r="BN51" s="65"/>
      <c r="BO51" s="65"/>
      <c r="BP51" s="65"/>
      <c r="BQ51" s="65"/>
      <c r="BR51" s="69">
        <v>0</v>
      </c>
      <c r="BS51" s="70"/>
      <c r="BT51" s="71"/>
      <c r="BU51" s="65">
        <f t="shared" ref="BU51:BU58" si="2">IF(ISNUMBER(BH51),BH51,0)+IF(ISNUMBER(BM51),BM51,0)</f>
        <v>0</v>
      </c>
      <c r="BV51" s="65"/>
      <c r="BW51" s="65"/>
      <c r="BX51" s="65"/>
      <c r="BY51" s="65"/>
      <c r="CA51" s="7" t="s">
        <v>26</v>
      </c>
    </row>
    <row r="52" spans="1:79" s="7" customFormat="1" ht="12.75" customHeight="1" x14ac:dyDescent="0.2">
      <c r="A52" s="21">
        <v>2120</v>
      </c>
      <c r="B52" s="22"/>
      <c r="C52" s="22"/>
      <c r="D52" s="63"/>
      <c r="E52" s="64" t="s">
        <v>168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14">
        <v>0</v>
      </c>
      <c r="Y52" s="14"/>
      <c r="Z52" s="14"/>
      <c r="AA52" s="14"/>
      <c r="AB52" s="14"/>
      <c r="AC52" s="14">
        <v>0</v>
      </c>
      <c r="AD52" s="14"/>
      <c r="AE52" s="14"/>
      <c r="AF52" s="14"/>
      <c r="AG52" s="14"/>
      <c r="AH52" s="66">
        <v>0</v>
      </c>
      <c r="AI52" s="67"/>
      <c r="AJ52" s="68"/>
      <c r="AK52" s="14">
        <f t="shared" si="0"/>
        <v>0</v>
      </c>
      <c r="AL52" s="14"/>
      <c r="AM52" s="14"/>
      <c r="AN52" s="14"/>
      <c r="AO52" s="14"/>
      <c r="AP52" s="14">
        <v>0</v>
      </c>
      <c r="AQ52" s="14"/>
      <c r="AR52" s="14"/>
      <c r="AS52" s="14"/>
      <c r="AT52" s="14"/>
      <c r="AU52" s="14">
        <v>0</v>
      </c>
      <c r="AV52" s="14"/>
      <c r="AW52" s="14"/>
      <c r="AX52" s="14"/>
      <c r="AY52" s="14"/>
      <c r="AZ52" s="66">
        <v>0</v>
      </c>
      <c r="BA52" s="67"/>
      <c r="BB52" s="68"/>
      <c r="BC52" s="14">
        <f t="shared" si="1"/>
        <v>0</v>
      </c>
      <c r="BD52" s="14"/>
      <c r="BE52" s="14"/>
      <c r="BF52" s="14"/>
      <c r="BG52" s="14"/>
      <c r="BH52" s="14">
        <v>0</v>
      </c>
      <c r="BI52" s="14"/>
      <c r="BJ52" s="14"/>
      <c r="BK52" s="14"/>
      <c r="BL52" s="14"/>
      <c r="BM52" s="14">
        <v>0</v>
      </c>
      <c r="BN52" s="14"/>
      <c r="BO52" s="14"/>
      <c r="BP52" s="14"/>
      <c r="BQ52" s="14"/>
      <c r="BR52" s="66">
        <v>0</v>
      </c>
      <c r="BS52" s="67"/>
      <c r="BT52" s="68"/>
      <c r="BU52" s="14">
        <f t="shared" si="2"/>
        <v>0</v>
      </c>
      <c r="BV52" s="14"/>
      <c r="BW52" s="14"/>
      <c r="BX52" s="14"/>
      <c r="BY52" s="14"/>
      <c r="BZ52" s="9"/>
    </row>
    <row r="53" spans="1:79" s="7" customFormat="1" ht="12.75" customHeight="1" x14ac:dyDescent="0.2">
      <c r="A53" s="21">
        <v>2210</v>
      </c>
      <c r="B53" s="22"/>
      <c r="C53" s="22"/>
      <c r="D53" s="63"/>
      <c r="E53" s="64" t="s">
        <v>169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14">
        <v>50</v>
      </c>
      <c r="Y53" s="14"/>
      <c r="Z53" s="14"/>
      <c r="AA53" s="14"/>
      <c r="AB53" s="14"/>
      <c r="AC53" s="14">
        <v>0</v>
      </c>
      <c r="AD53" s="14"/>
      <c r="AE53" s="14"/>
      <c r="AF53" s="14"/>
      <c r="AG53" s="14"/>
      <c r="AH53" s="66">
        <v>0</v>
      </c>
      <c r="AI53" s="67"/>
      <c r="AJ53" s="68"/>
      <c r="AK53" s="14">
        <f t="shared" si="0"/>
        <v>50</v>
      </c>
      <c r="AL53" s="14"/>
      <c r="AM53" s="14"/>
      <c r="AN53" s="14"/>
      <c r="AO53" s="14"/>
      <c r="AP53" s="14">
        <v>50</v>
      </c>
      <c r="AQ53" s="14"/>
      <c r="AR53" s="14"/>
      <c r="AS53" s="14"/>
      <c r="AT53" s="14"/>
      <c r="AU53" s="14">
        <v>0</v>
      </c>
      <c r="AV53" s="14"/>
      <c r="AW53" s="14"/>
      <c r="AX53" s="14"/>
      <c r="AY53" s="14"/>
      <c r="AZ53" s="66">
        <v>0</v>
      </c>
      <c r="BA53" s="67"/>
      <c r="BB53" s="68"/>
      <c r="BC53" s="14">
        <f t="shared" si="1"/>
        <v>50</v>
      </c>
      <c r="BD53" s="14"/>
      <c r="BE53" s="14"/>
      <c r="BF53" s="14"/>
      <c r="BG53" s="14"/>
      <c r="BH53" s="14">
        <v>53</v>
      </c>
      <c r="BI53" s="14"/>
      <c r="BJ53" s="14"/>
      <c r="BK53" s="14"/>
      <c r="BL53" s="14"/>
      <c r="BM53" s="14">
        <v>0</v>
      </c>
      <c r="BN53" s="14"/>
      <c r="BO53" s="14"/>
      <c r="BP53" s="14"/>
      <c r="BQ53" s="14"/>
      <c r="BR53" s="66">
        <v>0</v>
      </c>
      <c r="BS53" s="67"/>
      <c r="BT53" s="68"/>
      <c r="BU53" s="14">
        <f t="shared" si="2"/>
        <v>53</v>
      </c>
      <c r="BV53" s="14"/>
      <c r="BW53" s="14"/>
      <c r="BX53" s="14"/>
      <c r="BY53" s="14"/>
      <c r="BZ53" s="9"/>
    </row>
    <row r="54" spans="1:79" s="7" customFormat="1" ht="12.75" customHeight="1" x14ac:dyDescent="0.2">
      <c r="A54" s="21">
        <v>2240</v>
      </c>
      <c r="B54" s="22"/>
      <c r="C54" s="22"/>
      <c r="D54" s="63"/>
      <c r="E54" s="64" t="s">
        <v>170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14">
        <v>0</v>
      </c>
      <c r="Y54" s="14"/>
      <c r="Z54" s="14"/>
      <c r="AA54" s="14"/>
      <c r="AB54" s="14"/>
      <c r="AC54" s="14">
        <v>0</v>
      </c>
      <c r="AD54" s="14"/>
      <c r="AE54" s="14"/>
      <c r="AF54" s="14"/>
      <c r="AG54" s="14"/>
      <c r="AH54" s="66">
        <v>0</v>
      </c>
      <c r="AI54" s="67"/>
      <c r="AJ54" s="68"/>
      <c r="AK54" s="14">
        <f t="shared" si="0"/>
        <v>0</v>
      </c>
      <c r="AL54" s="14"/>
      <c r="AM54" s="14"/>
      <c r="AN54" s="14"/>
      <c r="AO54" s="14"/>
      <c r="AP54" s="14">
        <v>1000</v>
      </c>
      <c r="AQ54" s="14"/>
      <c r="AR54" s="14"/>
      <c r="AS54" s="14"/>
      <c r="AT54" s="14"/>
      <c r="AU54" s="14">
        <v>0</v>
      </c>
      <c r="AV54" s="14"/>
      <c r="AW54" s="14"/>
      <c r="AX54" s="14"/>
      <c r="AY54" s="14"/>
      <c r="AZ54" s="66">
        <v>0</v>
      </c>
      <c r="BA54" s="67"/>
      <c r="BB54" s="68"/>
      <c r="BC54" s="14">
        <f t="shared" si="1"/>
        <v>1000</v>
      </c>
      <c r="BD54" s="14"/>
      <c r="BE54" s="14"/>
      <c r="BF54" s="14"/>
      <c r="BG54" s="14"/>
      <c r="BH54" s="14">
        <v>1570</v>
      </c>
      <c r="BI54" s="14"/>
      <c r="BJ54" s="14"/>
      <c r="BK54" s="14"/>
      <c r="BL54" s="14"/>
      <c r="BM54" s="14">
        <v>0</v>
      </c>
      <c r="BN54" s="14"/>
      <c r="BO54" s="14"/>
      <c r="BP54" s="14"/>
      <c r="BQ54" s="14"/>
      <c r="BR54" s="66">
        <v>0</v>
      </c>
      <c r="BS54" s="67"/>
      <c r="BT54" s="68"/>
      <c r="BU54" s="14">
        <f t="shared" si="2"/>
        <v>1570</v>
      </c>
      <c r="BV54" s="14"/>
      <c r="BW54" s="14"/>
      <c r="BX54" s="14"/>
      <c r="BY54" s="14"/>
      <c r="BZ54" s="9"/>
    </row>
    <row r="55" spans="1:79" s="7" customFormat="1" ht="25.5" customHeight="1" x14ac:dyDescent="0.2">
      <c r="A55" s="21">
        <v>2610</v>
      </c>
      <c r="B55" s="22"/>
      <c r="C55" s="22"/>
      <c r="D55" s="63"/>
      <c r="E55" s="64" t="s">
        <v>248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14">
        <v>884.25</v>
      </c>
      <c r="Y55" s="14"/>
      <c r="Z55" s="14"/>
      <c r="AA55" s="14"/>
      <c r="AB55" s="14"/>
      <c r="AC55" s="14">
        <v>0</v>
      </c>
      <c r="AD55" s="14"/>
      <c r="AE55" s="14"/>
      <c r="AF55" s="14"/>
      <c r="AG55" s="14"/>
      <c r="AH55" s="66">
        <v>0</v>
      </c>
      <c r="AI55" s="67"/>
      <c r="AJ55" s="68"/>
      <c r="AK55" s="14">
        <f t="shared" si="0"/>
        <v>884.25</v>
      </c>
      <c r="AL55" s="14"/>
      <c r="AM55" s="14"/>
      <c r="AN55" s="14"/>
      <c r="AO55" s="14"/>
      <c r="AP55" s="14">
        <v>1255</v>
      </c>
      <c r="AQ55" s="14"/>
      <c r="AR55" s="14"/>
      <c r="AS55" s="14"/>
      <c r="AT55" s="14"/>
      <c r="AU55" s="14">
        <v>0</v>
      </c>
      <c r="AV55" s="14"/>
      <c r="AW55" s="14"/>
      <c r="AX55" s="14"/>
      <c r="AY55" s="14"/>
      <c r="AZ55" s="66">
        <v>0</v>
      </c>
      <c r="BA55" s="67"/>
      <c r="BB55" s="68"/>
      <c r="BC55" s="14">
        <f t="shared" si="1"/>
        <v>1255</v>
      </c>
      <c r="BD55" s="14"/>
      <c r="BE55" s="14"/>
      <c r="BF55" s="14"/>
      <c r="BG55" s="14"/>
      <c r="BH55" s="14">
        <v>1549.75</v>
      </c>
      <c r="BI55" s="14"/>
      <c r="BJ55" s="14"/>
      <c r="BK55" s="14"/>
      <c r="BL55" s="14"/>
      <c r="BM55" s="14">
        <v>0</v>
      </c>
      <c r="BN55" s="14"/>
      <c r="BO55" s="14"/>
      <c r="BP55" s="14"/>
      <c r="BQ55" s="14"/>
      <c r="BR55" s="66">
        <v>0</v>
      </c>
      <c r="BS55" s="67"/>
      <c r="BT55" s="68"/>
      <c r="BU55" s="14">
        <f t="shared" si="2"/>
        <v>1549.75</v>
      </c>
      <c r="BV55" s="14"/>
      <c r="BW55" s="14"/>
      <c r="BX55" s="14"/>
      <c r="BY55" s="14"/>
      <c r="BZ55" s="9"/>
    </row>
    <row r="56" spans="1:79" s="7" customFormat="1" ht="12.75" customHeight="1" x14ac:dyDescent="0.2">
      <c r="A56" s="21">
        <v>2730</v>
      </c>
      <c r="B56" s="22"/>
      <c r="C56" s="22"/>
      <c r="D56" s="63"/>
      <c r="E56" s="64" t="s">
        <v>249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14">
        <v>0</v>
      </c>
      <c r="Y56" s="14"/>
      <c r="Z56" s="14"/>
      <c r="AA56" s="14"/>
      <c r="AB56" s="14"/>
      <c r="AC56" s="14">
        <v>0</v>
      </c>
      <c r="AD56" s="14"/>
      <c r="AE56" s="14"/>
      <c r="AF56" s="14"/>
      <c r="AG56" s="14"/>
      <c r="AH56" s="66">
        <v>0</v>
      </c>
      <c r="AI56" s="67"/>
      <c r="AJ56" s="68"/>
      <c r="AK56" s="14">
        <f t="shared" si="0"/>
        <v>0</v>
      </c>
      <c r="AL56" s="14"/>
      <c r="AM56" s="14"/>
      <c r="AN56" s="14"/>
      <c r="AO56" s="14"/>
      <c r="AP56" s="14">
        <v>0</v>
      </c>
      <c r="AQ56" s="14"/>
      <c r="AR56" s="14"/>
      <c r="AS56" s="14"/>
      <c r="AT56" s="14"/>
      <c r="AU56" s="14">
        <v>0</v>
      </c>
      <c r="AV56" s="14"/>
      <c r="AW56" s="14"/>
      <c r="AX56" s="14"/>
      <c r="AY56" s="14"/>
      <c r="AZ56" s="66">
        <v>0</v>
      </c>
      <c r="BA56" s="67"/>
      <c r="BB56" s="68"/>
      <c r="BC56" s="14">
        <f t="shared" si="1"/>
        <v>0</v>
      </c>
      <c r="BD56" s="14"/>
      <c r="BE56" s="14"/>
      <c r="BF56" s="14"/>
      <c r="BG56" s="14"/>
      <c r="BH56" s="14">
        <v>0</v>
      </c>
      <c r="BI56" s="14"/>
      <c r="BJ56" s="14"/>
      <c r="BK56" s="14"/>
      <c r="BL56" s="14"/>
      <c r="BM56" s="14">
        <v>0</v>
      </c>
      <c r="BN56" s="14"/>
      <c r="BO56" s="14"/>
      <c r="BP56" s="14"/>
      <c r="BQ56" s="14"/>
      <c r="BR56" s="66">
        <v>0</v>
      </c>
      <c r="BS56" s="67"/>
      <c r="BT56" s="68"/>
      <c r="BU56" s="14">
        <f t="shared" si="2"/>
        <v>0</v>
      </c>
      <c r="BV56" s="14"/>
      <c r="BW56" s="14"/>
      <c r="BX56" s="14"/>
      <c r="BY56" s="14"/>
      <c r="BZ56" s="9"/>
    </row>
    <row r="57" spans="1:79" s="7" customFormat="1" ht="12.75" customHeight="1" x14ac:dyDescent="0.2">
      <c r="A57" s="21">
        <v>2800</v>
      </c>
      <c r="B57" s="22"/>
      <c r="C57" s="22"/>
      <c r="D57" s="63"/>
      <c r="E57" s="64" t="s">
        <v>178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14">
        <v>0</v>
      </c>
      <c r="Y57" s="14"/>
      <c r="Z57" s="14"/>
      <c r="AA57" s="14"/>
      <c r="AB57" s="14"/>
      <c r="AC57" s="14">
        <v>0</v>
      </c>
      <c r="AD57" s="14"/>
      <c r="AE57" s="14"/>
      <c r="AF57" s="14"/>
      <c r="AG57" s="14"/>
      <c r="AH57" s="66">
        <v>0</v>
      </c>
      <c r="AI57" s="67"/>
      <c r="AJ57" s="68"/>
      <c r="AK57" s="14">
        <f t="shared" si="0"/>
        <v>0</v>
      </c>
      <c r="AL57" s="14"/>
      <c r="AM57" s="14"/>
      <c r="AN57" s="14"/>
      <c r="AO57" s="14"/>
      <c r="AP57" s="14">
        <v>0</v>
      </c>
      <c r="AQ57" s="14"/>
      <c r="AR57" s="14"/>
      <c r="AS57" s="14"/>
      <c r="AT57" s="14"/>
      <c r="AU57" s="14">
        <v>0</v>
      </c>
      <c r="AV57" s="14"/>
      <c r="AW57" s="14"/>
      <c r="AX57" s="14"/>
      <c r="AY57" s="14"/>
      <c r="AZ57" s="66">
        <v>0</v>
      </c>
      <c r="BA57" s="67"/>
      <c r="BB57" s="68"/>
      <c r="BC57" s="14">
        <f t="shared" si="1"/>
        <v>0</v>
      </c>
      <c r="BD57" s="14"/>
      <c r="BE57" s="14"/>
      <c r="BF57" s="14"/>
      <c r="BG57" s="14"/>
      <c r="BH57" s="14">
        <v>0</v>
      </c>
      <c r="BI57" s="14"/>
      <c r="BJ57" s="14"/>
      <c r="BK57" s="14"/>
      <c r="BL57" s="14"/>
      <c r="BM57" s="14">
        <v>0</v>
      </c>
      <c r="BN57" s="14"/>
      <c r="BO57" s="14"/>
      <c r="BP57" s="14"/>
      <c r="BQ57" s="14"/>
      <c r="BR57" s="66">
        <v>0</v>
      </c>
      <c r="BS57" s="67"/>
      <c r="BT57" s="68"/>
      <c r="BU57" s="14">
        <f t="shared" si="2"/>
        <v>0</v>
      </c>
      <c r="BV57" s="14"/>
      <c r="BW57" s="14"/>
      <c r="BX57" s="14"/>
      <c r="BY57" s="14"/>
      <c r="BZ57" s="9"/>
    </row>
    <row r="58" spans="1:79" s="5" customFormat="1" ht="12.75" customHeight="1" x14ac:dyDescent="0.2">
      <c r="A58" s="27"/>
      <c r="B58" s="28"/>
      <c r="C58" s="28"/>
      <c r="D58" s="83"/>
      <c r="E58" s="90" t="s">
        <v>151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13">
        <v>934.25</v>
      </c>
      <c r="Y58" s="13"/>
      <c r="Z58" s="13"/>
      <c r="AA58" s="13"/>
      <c r="AB58" s="13"/>
      <c r="AC58" s="13">
        <v>0</v>
      </c>
      <c r="AD58" s="13"/>
      <c r="AE58" s="13"/>
      <c r="AF58" s="13"/>
      <c r="AG58" s="13"/>
      <c r="AH58" s="87">
        <v>0</v>
      </c>
      <c r="AI58" s="88"/>
      <c r="AJ58" s="89"/>
      <c r="AK58" s="13">
        <f t="shared" si="0"/>
        <v>934.25</v>
      </c>
      <c r="AL58" s="13"/>
      <c r="AM58" s="13"/>
      <c r="AN58" s="13"/>
      <c r="AO58" s="13"/>
      <c r="AP58" s="13">
        <v>2305</v>
      </c>
      <c r="AQ58" s="13"/>
      <c r="AR58" s="13"/>
      <c r="AS58" s="13"/>
      <c r="AT58" s="13"/>
      <c r="AU58" s="13">
        <v>0</v>
      </c>
      <c r="AV58" s="13"/>
      <c r="AW58" s="13"/>
      <c r="AX58" s="13"/>
      <c r="AY58" s="13"/>
      <c r="AZ58" s="87">
        <v>0</v>
      </c>
      <c r="BA58" s="88"/>
      <c r="BB58" s="89"/>
      <c r="BC58" s="13">
        <f t="shared" si="1"/>
        <v>2305</v>
      </c>
      <c r="BD58" s="13"/>
      <c r="BE58" s="13"/>
      <c r="BF58" s="13"/>
      <c r="BG58" s="13"/>
      <c r="BH58" s="13">
        <v>3172.75</v>
      </c>
      <c r="BI58" s="13"/>
      <c r="BJ58" s="13"/>
      <c r="BK58" s="13"/>
      <c r="BL58" s="13"/>
      <c r="BM58" s="13">
        <v>0</v>
      </c>
      <c r="BN58" s="13"/>
      <c r="BO58" s="13"/>
      <c r="BP58" s="13"/>
      <c r="BQ58" s="13"/>
      <c r="BR58" s="87">
        <v>0</v>
      </c>
      <c r="BS58" s="88"/>
      <c r="BT58" s="89"/>
      <c r="BU58" s="13">
        <f t="shared" si="2"/>
        <v>3172.75</v>
      </c>
      <c r="BV58" s="13"/>
      <c r="BW58" s="13"/>
      <c r="BX58" s="13"/>
      <c r="BY58" s="13"/>
      <c r="BZ58" s="10"/>
    </row>
    <row r="60" spans="1:79" ht="14.25" customHeight="1" x14ac:dyDescent="0.2">
      <c r="A60" s="41" t="s">
        <v>220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79" ht="15" customHeight="1" x14ac:dyDescent="0.2">
      <c r="A61" s="34" t="s">
        <v>207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3" spans="1:79" ht="23.1" customHeight="1" x14ac:dyDescent="0.2">
      <c r="A63" s="76" t="s">
        <v>122</v>
      </c>
      <c r="B63" s="77"/>
      <c r="C63" s="77"/>
      <c r="D63" s="77"/>
      <c r="E63" s="78"/>
      <c r="F63" s="53" t="s">
        <v>19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12" t="s">
        <v>208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 t="s">
        <v>211</v>
      </c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 t="s">
        <v>218</v>
      </c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</row>
    <row r="64" spans="1:79" ht="51.75" customHeight="1" x14ac:dyDescent="0.2">
      <c r="A64" s="79"/>
      <c r="B64" s="80"/>
      <c r="C64" s="80"/>
      <c r="D64" s="80"/>
      <c r="E64" s="81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12" t="s">
        <v>4</v>
      </c>
      <c r="Y64" s="12"/>
      <c r="Z64" s="12"/>
      <c r="AA64" s="12"/>
      <c r="AB64" s="12"/>
      <c r="AC64" s="12" t="s">
        <v>3</v>
      </c>
      <c r="AD64" s="12"/>
      <c r="AE64" s="12"/>
      <c r="AF64" s="12"/>
      <c r="AG64" s="12"/>
      <c r="AH64" s="50" t="s">
        <v>119</v>
      </c>
      <c r="AI64" s="51"/>
      <c r="AJ64" s="52"/>
      <c r="AK64" s="12" t="s">
        <v>5</v>
      </c>
      <c r="AL64" s="12"/>
      <c r="AM64" s="12"/>
      <c r="AN64" s="12"/>
      <c r="AO64" s="12"/>
      <c r="AP64" s="12" t="s">
        <v>4</v>
      </c>
      <c r="AQ64" s="12"/>
      <c r="AR64" s="12"/>
      <c r="AS64" s="12"/>
      <c r="AT64" s="12"/>
      <c r="AU64" s="12" t="s">
        <v>3</v>
      </c>
      <c r="AV64" s="12"/>
      <c r="AW64" s="12"/>
      <c r="AX64" s="12"/>
      <c r="AY64" s="12"/>
      <c r="AZ64" s="50" t="s">
        <v>119</v>
      </c>
      <c r="BA64" s="51"/>
      <c r="BB64" s="52"/>
      <c r="BC64" s="12" t="s">
        <v>96</v>
      </c>
      <c r="BD64" s="12"/>
      <c r="BE64" s="12"/>
      <c r="BF64" s="12"/>
      <c r="BG64" s="12"/>
      <c r="BH64" s="12" t="s">
        <v>4</v>
      </c>
      <c r="BI64" s="12"/>
      <c r="BJ64" s="12"/>
      <c r="BK64" s="12"/>
      <c r="BL64" s="12"/>
      <c r="BM64" s="12" t="s">
        <v>3</v>
      </c>
      <c r="BN64" s="12"/>
      <c r="BO64" s="12"/>
      <c r="BP64" s="12"/>
      <c r="BQ64" s="12"/>
      <c r="BR64" s="50" t="s">
        <v>119</v>
      </c>
      <c r="BS64" s="51"/>
      <c r="BT64" s="52"/>
      <c r="BU64" s="12" t="s">
        <v>97</v>
      </c>
      <c r="BV64" s="12"/>
      <c r="BW64" s="12"/>
      <c r="BX64" s="12"/>
      <c r="BY64" s="12"/>
    </row>
    <row r="65" spans="1:79" ht="15" customHeight="1" x14ac:dyDescent="0.2">
      <c r="A65" s="46">
        <v>1</v>
      </c>
      <c r="B65" s="47"/>
      <c r="C65" s="47"/>
      <c r="D65" s="47"/>
      <c r="E65" s="48"/>
      <c r="F65" s="46">
        <v>2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2">
        <v>3</v>
      </c>
      <c r="Y65" s="12"/>
      <c r="Z65" s="12"/>
      <c r="AA65" s="12"/>
      <c r="AB65" s="12"/>
      <c r="AC65" s="12">
        <v>4</v>
      </c>
      <c r="AD65" s="12"/>
      <c r="AE65" s="12"/>
      <c r="AF65" s="12"/>
      <c r="AG65" s="12"/>
      <c r="AH65" s="46">
        <v>5</v>
      </c>
      <c r="AI65" s="47"/>
      <c r="AJ65" s="48"/>
      <c r="AK65" s="12">
        <v>6</v>
      </c>
      <c r="AL65" s="12"/>
      <c r="AM65" s="12"/>
      <c r="AN65" s="12"/>
      <c r="AO65" s="12"/>
      <c r="AP65" s="12">
        <v>7</v>
      </c>
      <c r="AQ65" s="12"/>
      <c r="AR65" s="12"/>
      <c r="AS65" s="12"/>
      <c r="AT65" s="12"/>
      <c r="AU65" s="12">
        <v>8</v>
      </c>
      <c r="AV65" s="12"/>
      <c r="AW65" s="12"/>
      <c r="AX65" s="12"/>
      <c r="AY65" s="12"/>
      <c r="AZ65" s="46">
        <v>9</v>
      </c>
      <c r="BA65" s="47"/>
      <c r="BB65" s="48"/>
      <c r="BC65" s="12">
        <v>10</v>
      </c>
      <c r="BD65" s="12"/>
      <c r="BE65" s="12"/>
      <c r="BF65" s="12"/>
      <c r="BG65" s="12"/>
      <c r="BH65" s="12">
        <v>11</v>
      </c>
      <c r="BI65" s="12"/>
      <c r="BJ65" s="12"/>
      <c r="BK65" s="12"/>
      <c r="BL65" s="12"/>
      <c r="BM65" s="12">
        <v>12</v>
      </c>
      <c r="BN65" s="12"/>
      <c r="BO65" s="12"/>
      <c r="BP65" s="12"/>
      <c r="BQ65" s="12"/>
      <c r="BR65" s="46">
        <v>13</v>
      </c>
      <c r="BS65" s="47"/>
      <c r="BT65" s="48"/>
      <c r="BU65" s="12">
        <v>14</v>
      </c>
      <c r="BV65" s="12"/>
      <c r="BW65" s="12"/>
      <c r="BX65" s="12"/>
      <c r="BY65" s="12"/>
    </row>
    <row r="66" spans="1:79" s="1" customFormat="1" ht="13.5" hidden="1" customHeight="1" x14ac:dyDescent="0.2">
      <c r="A66" s="59" t="s">
        <v>64</v>
      </c>
      <c r="B66" s="60"/>
      <c r="C66" s="60"/>
      <c r="D66" s="60"/>
      <c r="E66" s="61"/>
      <c r="F66" s="59" t="s">
        <v>57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20" t="s">
        <v>65</v>
      </c>
      <c r="Y66" s="20"/>
      <c r="Z66" s="20"/>
      <c r="AA66" s="20"/>
      <c r="AB66" s="20"/>
      <c r="AC66" s="20" t="s">
        <v>66</v>
      </c>
      <c r="AD66" s="20"/>
      <c r="AE66" s="20"/>
      <c r="AF66" s="20"/>
      <c r="AG66" s="20"/>
      <c r="AH66" s="59" t="s">
        <v>91</v>
      </c>
      <c r="AI66" s="60"/>
      <c r="AJ66" s="61"/>
      <c r="AK66" s="72" t="s">
        <v>99</v>
      </c>
      <c r="AL66" s="72"/>
      <c r="AM66" s="72"/>
      <c r="AN66" s="72"/>
      <c r="AO66" s="72"/>
      <c r="AP66" s="20" t="s">
        <v>67</v>
      </c>
      <c r="AQ66" s="20"/>
      <c r="AR66" s="20"/>
      <c r="AS66" s="20"/>
      <c r="AT66" s="20"/>
      <c r="AU66" s="20" t="s">
        <v>68</v>
      </c>
      <c r="AV66" s="20"/>
      <c r="AW66" s="20"/>
      <c r="AX66" s="20"/>
      <c r="AY66" s="20"/>
      <c r="AZ66" s="59" t="s">
        <v>92</v>
      </c>
      <c r="BA66" s="60"/>
      <c r="BB66" s="61"/>
      <c r="BC66" s="72" t="s">
        <v>99</v>
      </c>
      <c r="BD66" s="72"/>
      <c r="BE66" s="72"/>
      <c r="BF66" s="72"/>
      <c r="BG66" s="72"/>
      <c r="BH66" s="20" t="s">
        <v>58</v>
      </c>
      <c r="BI66" s="20"/>
      <c r="BJ66" s="20"/>
      <c r="BK66" s="20"/>
      <c r="BL66" s="20"/>
      <c r="BM66" s="20" t="s">
        <v>59</v>
      </c>
      <c r="BN66" s="20"/>
      <c r="BO66" s="20"/>
      <c r="BP66" s="20"/>
      <c r="BQ66" s="20"/>
      <c r="BR66" s="59" t="s">
        <v>93</v>
      </c>
      <c r="BS66" s="60"/>
      <c r="BT66" s="61"/>
      <c r="BU66" s="72" t="s">
        <v>99</v>
      </c>
      <c r="BV66" s="72"/>
      <c r="BW66" s="72"/>
      <c r="BX66" s="72"/>
      <c r="BY66" s="72"/>
      <c r="CA66" t="s">
        <v>27</v>
      </c>
    </row>
    <row r="67" spans="1:79" s="5" customFormat="1" ht="12.75" customHeight="1" x14ac:dyDescent="0.2">
      <c r="A67" s="27"/>
      <c r="B67" s="28"/>
      <c r="C67" s="28"/>
      <c r="D67" s="28"/>
      <c r="E67" s="83"/>
      <c r="F67" s="27" t="s">
        <v>151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83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73"/>
      <c r="AI67" s="74"/>
      <c r="AJ67" s="75"/>
      <c r="AK67" s="18">
        <f>IF(ISNUMBER(X67),X67,0)+IF(ISNUMBER(AC67),AC67,0)</f>
        <v>0</v>
      </c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73"/>
      <c r="BA67" s="74"/>
      <c r="BB67" s="75"/>
      <c r="BC67" s="18">
        <f>IF(ISNUMBER(AP67),AP67,0)+IF(ISNUMBER(AU67),AU67,0)</f>
        <v>0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73"/>
      <c r="BS67" s="74"/>
      <c r="BT67" s="75"/>
      <c r="BU67" s="18">
        <f>IF(ISNUMBER(BH67),BH67,0)+IF(ISNUMBER(BM67),BM67,0)</f>
        <v>0</v>
      </c>
      <c r="BV67" s="18"/>
      <c r="BW67" s="18"/>
      <c r="BX67" s="18"/>
      <c r="BY67" s="18"/>
      <c r="CA67" s="5" t="s">
        <v>28</v>
      </c>
    </row>
    <row r="69" spans="1:79" ht="14.25" customHeight="1" x14ac:dyDescent="0.2">
      <c r="A69" s="41" t="s">
        <v>235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79" ht="15" customHeight="1" x14ac:dyDescent="0.2">
      <c r="A70" s="34" t="s">
        <v>207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2" spans="1:79" ht="23.1" customHeight="1" x14ac:dyDescent="0.2">
      <c r="A72" s="76" t="s">
        <v>121</v>
      </c>
      <c r="B72" s="77"/>
      <c r="C72" s="77"/>
      <c r="D72" s="78"/>
      <c r="E72" s="53" t="s">
        <v>19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46" t="s">
        <v>229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8"/>
      <c r="AP72" s="46" t="s">
        <v>234</v>
      </c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8"/>
    </row>
    <row r="73" spans="1:79" ht="48.75" customHeight="1" x14ac:dyDescent="0.2">
      <c r="A73" s="79"/>
      <c r="B73" s="80"/>
      <c r="C73" s="80"/>
      <c r="D73" s="81"/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46" t="s">
        <v>4</v>
      </c>
      <c r="Y73" s="47"/>
      <c r="Z73" s="47"/>
      <c r="AA73" s="47"/>
      <c r="AB73" s="48"/>
      <c r="AC73" s="46" t="s">
        <v>3</v>
      </c>
      <c r="AD73" s="47"/>
      <c r="AE73" s="47"/>
      <c r="AF73" s="47"/>
      <c r="AG73" s="48"/>
      <c r="AH73" s="50" t="s">
        <v>119</v>
      </c>
      <c r="AI73" s="51"/>
      <c r="AJ73" s="52"/>
      <c r="AK73" s="46" t="s">
        <v>5</v>
      </c>
      <c r="AL73" s="47"/>
      <c r="AM73" s="47"/>
      <c r="AN73" s="47"/>
      <c r="AO73" s="48"/>
      <c r="AP73" s="46" t="s">
        <v>4</v>
      </c>
      <c r="AQ73" s="47"/>
      <c r="AR73" s="47"/>
      <c r="AS73" s="47"/>
      <c r="AT73" s="48"/>
      <c r="AU73" s="46" t="s">
        <v>3</v>
      </c>
      <c r="AV73" s="47"/>
      <c r="AW73" s="47"/>
      <c r="AX73" s="47"/>
      <c r="AY73" s="48"/>
      <c r="AZ73" s="50" t="s">
        <v>119</v>
      </c>
      <c r="BA73" s="51"/>
      <c r="BB73" s="52"/>
      <c r="BC73" s="46" t="s">
        <v>96</v>
      </c>
      <c r="BD73" s="47"/>
      <c r="BE73" s="47"/>
      <c r="BF73" s="47"/>
      <c r="BG73" s="48"/>
    </row>
    <row r="74" spans="1:79" ht="12.75" customHeight="1" x14ac:dyDescent="0.2">
      <c r="A74" s="46">
        <v>1</v>
      </c>
      <c r="B74" s="47"/>
      <c r="C74" s="47"/>
      <c r="D74" s="48"/>
      <c r="E74" s="46">
        <v>2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46">
        <v>3</v>
      </c>
      <c r="Y74" s="47"/>
      <c r="Z74" s="47"/>
      <c r="AA74" s="47"/>
      <c r="AB74" s="48"/>
      <c r="AC74" s="46">
        <v>4</v>
      </c>
      <c r="AD74" s="47"/>
      <c r="AE74" s="47"/>
      <c r="AF74" s="47"/>
      <c r="AG74" s="48"/>
      <c r="AH74" s="46">
        <v>5</v>
      </c>
      <c r="AI74" s="47"/>
      <c r="AJ74" s="48"/>
      <c r="AK74" s="46">
        <v>6</v>
      </c>
      <c r="AL74" s="47"/>
      <c r="AM74" s="47"/>
      <c r="AN74" s="47"/>
      <c r="AO74" s="48"/>
      <c r="AP74" s="46">
        <v>7</v>
      </c>
      <c r="AQ74" s="47"/>
      <c r="AR74" s="47"/>
      <c r="AS74" s="47"/>
      <c r="AT74" s="48"/>
      <c r="AU74" s="46">
        <v>8</v>
      </c>
      <c r="AV74" s="47"/>
      <c r="AW74" s="47"/>
      <c r="AX74" s="47"/>
      <c r="AY74" s="48"/>
      <c r="AZ74" s="46">
        <v>9</v>
      </c>
      <c r="BA74" s="47"/>
      <c r="BB74" s="48"/>
      <c r="BC74" s="46">
        <v>10</v>
      </c>
      <c r="BD74" s="47"/>
      <c r="BE74" s="47"/>
      <c r="BF74" s="47"/>
      <c r="BG74" s="48"/>
    </row>
    <row r="75" spans="1:79" s="1" customFormat="1" ht="12.75" hidden="1" customHeight="1" x14ac:dyDescent="0.2">
      <c r="A75" s="59" t="s">
        <v>64</v>
      </c>
      <c r="B75" s="60"/>
      <c r="C75" s="60"/>
      <c r="D75" s="61"/>
      <c r="E75" s="59" t="s">
        <v>57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59" t="s">
        <v>60</v>
      </c>
      <c r="Y75" s="60"/>
      <c r="Z75" s="60"/>
      <c r="AA75" s="60"/>
      <c r="AB75" s="61"/>
      <c r="AC75" s="59" t="s">
        <v>61</v>
      </c>
      <c r="AD75" s="60"/>
      <c r="AE75" s="60"/>
      <c r="AF75" s="60"/>
      <c r="AG75" s="61"/>
      <c r="AH75" s="59" t="s">
        <v>94</v>
      </c>
      <c r="AI75" s="60"/>
      <c r="AJ75" s="61"/>
      <c r="AK75" s="84" t="s">
        <v>99</v>
      </c>
      <c r="AL75" s="85"/>
      <c r="AM75" s="85"/>
      <c r="AN75" s="85"/>
      <c r="AO75" s="86"/>
      <c r="AP75" s="59" t="s">
        <v>62</v>
      </c>
      <c r="AQ75" s="60"/>
      <c r="AR75" s="60"/>
      <c r="AS75" s="60"/>
      <c r="AT75" s="61"/>
      <c r="AU75" s="59" t="s">
        <v>63</v>
      </c>
      <c r="AV75" s="60"/>
      <c r="AW75" s="60"/>
      <c r="AX75" s="60"/>
      <c r="AY75" s="61"/>
      <c r="AZ75" s="59" t="s">
        <v>95</v>
      </c>
      <c r="BA75" s="60"/>
      <c r="BB75" s="61"/>
      <c r="BC75" s="84" t="s">
        <v>99</v>
      </c>
      <c r="BD75" s="85"/>
      <c r="BE75" s="85"/>
      <c r="BF75" s="85"/>
      <c r="BG75" s="86"/>
      <c r="CA75" t="s">
        <v>29</v>
      </c>
    </row>
    <row r="76" spans="1:79" s="7" customFormat="1" ht="12.75" customHeight="1" x14ac:dyDescent="0.2">
      <c r="A76" s="112">
        <v>2111</v>
      </c>
      <c r="B76" s="113"/>
      <c r="C76" s="113"/>
      <c r="D76" s="114"/>
      <c r="E76" s="115" t="s">
        <v>167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66">
        <v>0</v>
      </c>
      <c r="Y76" s="67"/>
      <c r="Z76" s="67"/>
      <c r="AA76" s="67"/>
      <c r="AB76" s="68"/>
      <c r="AC76" s="66">
        <v>0</v>
      </c>
      <c r="AD76" s="67"/>
      <c r="AE76" s="67"/>
      <c r="AF76" s="67"/>
      <c r="AG76" s="68"/>
      <c r="AH76" s="66">
        <v>0</v>
      </c>
      <c r="AI76" s="67"/>
      <c r="AJ76" s="68"/>
      <c r="AK76" s="66">
        <f t="shared" ref="AK76:AK83" si="3">IF(ISNUMBER(X76),X76,0)+IF(ISNUMBER(AC76),AC76,0)</f>
        <v>0</v>
      </c>
      <c r="AL76" s="67"/>
      <c r="AM76" s="67"/>
      <c r="AN76" s="67"/>
      <c r="AO76" s="68"/>
      <c r="AP76" s="66">
        <v>0</v>
      </c>
      <c r="AQ76" s="67"/>
      <c r="AR76" s="67"/>
      <c r="AS76" s="67"/>
      <c r="AT76" s="68"/>
      <c r="AU76" s="66">
        <v>0</v>
      </c>
      <c r="AV76" s="67"/>
      <c r="AW76" s="67"/>
      <c r="AX76" s="67"/>
      <c r="AY76" s="68"/>
      <c r="AZ76" s="66">
        <v>0</v>
      </c>
      <c r="BA76" s="67"/>
      <c r="BB76" s="68"/>
      <c r="BC76" s="66">
        <f t="shared" ref="BC76:BC82" si="4">IF(ISNUMBER(AP76),AP76,0)+IF(ISNUMBER(AU76),AU76,0)</f>
        <v>0</v>
      </c>
      <c r="BD76" s="67"/>
      <c r="BE76" s="67"/>
      <c r="BF76" s="67"/>
      <c r="BG76" s="68"/>
      <c r="CA76" s="7" t="s">
        <v>30</v>
      </c>
    </row>
    <row r="77" spans="1:79" s="7" customFormat="1" ht="12.75" customHeight="1" x14ac:dyDescent="0.2">
      <c r="A77" s="112">
        <v>2120</v>
      </c>
      <c r="B77" s="113"/>
      <c r="C77" s="113"/>
      <c r="D77" s="114"/>
      <c r="E77" s="115" t="s">
        <v>168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7"/>
      <c r="X77" s="66">
        <v>0</v>
      </c>
      <c r="Y77" s="67"/>
      <c r="Z77" s="67"/>
      <c r="AA77" s="67"/>
      <c r="AB77" s="68"/>
      <c r="AC77" s="66">
        <v>0</v>
      </c>
      <c r="AD77" s="67"/>
      <c r="AE77" s="67"/>
      <c r="AF77" s="67"/>
      <c r="AG77" s="68"/>
      <c r="AH77" s="66">
        <v>0</v>
      </c>
      <c r="AI77" s="67"/>
      <c r="AJ77" s="68"/>
      <c r="AK77" s="66">
        <f t="shared" si="3"/>
        <v>0</v>
      </c>
      <c r="AL77" s="67"/>
      <c r="AM77" s="67"/>
      <c r="AN77" s="67"/>
      <c r="AO77" s="68"/>
      <c r="AP77" s="66">
        <v>0</v>
      </c>
      <c r="AQ77" s="67"/>
      <c r="AR77" s="67"/>
      <c r="AS77" s="67"/>
      <c r="AT77" s="68"/>
      <c r="AU77" s="66">
        <v>0</v>
      </c>
      <c r="AV77" s="67"/>
      <c r="AW77" s="67"/>
      <c r="AX77" s="67"/>
      <c r="AY77" s="68"/>
      <c r="AZ77" s="66">
        <v>0</v>
      </c>
      <c r="BA77" s="67"/>
      <c r="BB77" s="68"/>
      <c r="BC77" s="66">
        <f t="shared" si="4"/>
        <v>0</v>
      </c>
      <c r="BD77" s="67"/>
      <c r="BE77" s="67"/>
      <c r="BF77" s="67"/>
      <c r="BG77" s="68"/>
    </row>
    <row r="78" spans="1:79" s="7" customFormat="1" ht="12.75" customHeight="1" x14ac:dyDescent="0.2">
      <c r="A78" s="112">
        <v>2210</v>
      </c>
      <c r="B78" s="113"/>
      <c r="C78" s="113"/>
      <c r="D78" s="114"/>
      <c r="E78" s="115" t="s">
        <v>169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  <c r="X78" s="66">
        <v>55</v>
      </c>
      <c r="Y78" s="67"/>
      <c r="Z78" s="67"/>
      <c r="AA78" s="67"/>
      <c r="AB78" s="68"/>
      <c r="AC78" s="66">
        <v>0</v>
      </c>
      <c r="AD78" s="67"/>
      <c r="AE78" s="67"/>
      <c r="AF78" s="67"/>
      <c r="AG78" s="68"/>
      <c r="AH78" s="66">
        <v>0</v>
      </c>
      <c r="AI78" s="67"/>
      <c r="AJ78" s="68"/>
      <c r="AK78" s="66">
        <f t="shared" si="3"/>
        <v>55</v>
      </c>
      <c r="AL78" s="67"/>
      <c r="AM78" s="67"/>
      <c r="AN78" s="67"/>
      <c r="AO78" s="68"/>
      <c r="AP78" s="66">
        <v>58</v>
      </c>
      <c r="AQ78" s="67"/>
      <c r="AR78" s="67"/>
      <c r="AS78" s="67"/>
      <c r="AT78" s="68"/>
      <c r="AU78" s="66">
        <v>0</v>
      </c>
      <c r="AV78" s="67"/>
      <c r="AW78" s="67"/>
      <c r="AX78" s="67"/>
      <c r="AY78" s="68"/>
      <c r="AZ78" s="66">
        <v>0</v>
      </c>
      <c r="BA78" s="67"/>
      <c r="BB78" s="68"/>
      <c r="BC78" s="66">
        <f t="shared" si="4"/>
        <v>58</v>
      </c>
      <c r="BD78" s="67"/>
      <c r="BE78" s="67"/>
      <c r="BF78" s="67"/>
      <c r="BG78" s="68"/>
    </row>
    <row r="79" spans="1:79" s="7" customFormat="1" ht="12.75" customHeight="1" x14ac:dyDescent="0.2">
      <c r="A79" s="112">
        <v>2240</v>
      </c>
      <c r="B79" s="113"/>
      <c r="C79" s="113"/>
      <c r="D79" s="114"/>
      <c r="E79" s="115" t="s">
        <v>170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7"/>
      <c r="X79" s="66">
        <v>1695.7</v>
      </c>
      <c r="Y79" s="67"/>
      <c r="Z79" s="67"/>
      <c r="AA79" s="67"/>
      <c r="AB79" s="68"/>
      <c r="AC79" s="66">
        <v>0</v>
      </c>
      <c r="AD79" s="67"/>
      <c r="AE79" s="67"/>
      <c r="AF79" s="67"/>
      <c r="AG79" s="68"/>
      <c r="AH79" s="66">
        <v>0</v>
      </c>
      <c r="AI79" s="67"/>
      <c r="AJ79" s="68"/>
      <c r="AK79" s="66">
        <f t="shared" si="3"/>
        <v>1695.7</v>
      </c>
      <c r="AL79" s="67"/>
      <c r="AM79" s="67"/>
      <c r="AN79" s="67"/>
      <c r="AO79" s="68"/>
      <c r="AP79" s="66">
        <v>1827.5</v>
      </c>
      <c r="AQ79" s="67"/>
      <c r="AR79" s="67"/>
      <c r="AS79" s="67"/>
      <c r="AT79" s="68"/>
      <c r="AU79" s="66">
        <v>0</v>
      </c>
      <c r="AV79" s="67"/>
      <c r="AW79" s="67"/>
      <c r="AX79" s="67"/>
      <c r="AY79" s="68"/>
      <c r="AZ79" s="66">
        <v>0</v>
      </c>
      <c r="BA79" s="67"/>
      <c r="BB79" s="68"/>
      <c r="BC79" s="66">
        <v>1827.5</v>
      </c>
      <c r="BD79" s="67"/>
      <c r="BE79" s="67"/>
      <c r="BF79" s="67"/>
      <c r="BG79" s="68"/>
    </row>
    <row r="80" spans="1:79" s="7" customFormat="1" ht="25.5" customHeight="1" x14ac:dyDescent="0.2">
      <c r="A80" s="112">
        <v>2610</v>
      </c>
      <c r="B80" s="113"/>
      <c r="C80" s="113"/>
      <c r="D80" s="114"/>
      <c r="E80" s="115" t="s">
        <v>248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7"/>
      <c r="X80" s="66">
        <v>1675.9</v>
      </c>
      <c r="Y80" s="67"/>
      <c r="Z80" s="67"/>
      <c r="AA80" s="67"/>
      <c r="AB80" s="68"/>
      <c r="AC80" s="66">
        <v>0</v>
      </c>
      <c r="AD80" s="67"/>
      <c r="AE80" s="67"/>
      <c r="AF80" s="67"/>
      <c r="AG80" s="68"/>
      <c r="AH80" s="66">
        <v>0</v>
      </c>
      <c r="AI80" s="67"/>
      <c r="AJ80" s="68"/>
      <c r="AK80" s="66">
        <f t="shared" si="3"/>
        <v>1675.9</v>
      </c>
      <c r="AL80" s="67"/>
      <c r="AM80" s="67"/>
      <c r="AN80" s="67"/>
      <c r="AO80" s="68"/>
      <c r="AP80" s="66">
        <v>1804.95</v>
      </c>
      <c r="AQ80" s="67"/>
      <c r="AR80" s="67"/>
      <c r="AS80" s="67"/>
      <c r="AT80" s="68"/>
      <c r="AU80" s="66">
        <v>0</v>
      </c>
      <c r="AV80" s="67"/>
      <c r="AW80" s="67"/>
      <c r="AX80" s="67"/>
      <c r="AY80" s="68"/>
      <c r="AZ80" s="66">
        <v>0</v>
      </c>
      <c r="BA80" s="67"/>
      <c r="BB80" s="68"/>
      <c r="BC80" s="66">
        <f t="shared" si="4"/>
        <v>1804.95</v>
      </c>
      <c r="BD80" s="67"/>
      <c r="BE80" s="67"/>
      <c r="BF80" s="67"/>
      <c r="BG80" s="68"/>
    </row>
    <row r="81" spans="1:79" s="7" customFormat="1" ht="12.75" customHeight="1" x14ac:dyDescent="0.2">
      <c r="A81" s="112">
        <v>2730</v>
      </c>
      <c r="B81" s="113"/>
      <c r="C81" s="113"/>
      <c r="D81" s="114"/>
      <c r="E81" s="115" t="s">
        <v>249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7"/>
      <c r="X81" s="66">
        <v>0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8"/>
      <c r="AK81" s="66">
        <f t="shared" si="3"/>
        <v>0</v>
      </c>
      <c r="AL81" s="67"/>
      <c r="AM81" s="67"/>
      <c r="AN81" s="67"/>
      <c r="AO81" s="68"/>
      <c r="AP81" s="66">
        <v>0</v>
      </c>
      <c r="AQ81" s="67"/>
      <c r="AR81" s="67"/>
      <c r="AS81" s="67"/>
      <c r="AT81" s="68"/>
      <c r="AU81" s="66">
        <v>0</v>
      </c>
      <c r="AV81" s="67"/>
      <c r="AW81" s="67"/>
      <c r="AX81" s="67"/>
      <c r="AY81" s="68"/>
      <c r="AZ81" s="66">
        <v>0</v>
      </c>
      <c r="BA81" s="67"/>
      <c r="BB81" s="68"/>
      <c r="BC81" s="66">
        <f t="shared" si="4"/>
        <v>0</v>
      </c>
      <c r="BD81" s="67"/>
      <c r="BE81" s="67"/>
      <c r="BF81" s="67"/>
      <c r="BG81" s="68"/>
    </row>
    <row r="82" spans="1:79" s="7" customFormat="1" ht="12.75" customHeight="1" x14ac:dyDescent="0.2">
      <c r="A82" s="112">
        <v>2800</v>
      </c>
      <c r="B82" s="113"/>
      <c r="C82" s="113"/>
      <c r="D82" s="114"/>
      <c r="E82" s="115" t="s">
        <v>178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7"/>
      <c r="X82" s="66">
        <v>0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8"/>
      <c r="AK82" s="66">
        <f t="shared" si="3"/>
        <v>0</v>
      </c>
      <c r="AL82" s="67"/>
      <c r="AM82" s="67"/>
      <c r="AN82" s="67"/>
      <c r="AO82" s="68"/>
      <c r="AP82" s="66">
        <v>0</v>
      </c>
      <c r="AQ82" s="67"/>
      <c r="AR82" s="67"/>
      <c r="AS82" s="67"/>
      <c r="AT82" s="68"/>
      <c r="AU82" s="66">
        <v>0</v>
      </c>
      <c r="AV82" s="67"/>
      <c r="AW82" s="67"/>
      <c r="AX82" s="67"/>
      <c r="AY82" s="68"/>
      <c r="AZ82" s="66">
        <v>0</v>
      </c>
      <c r="BA82" s="67"/>
      <c r="BB82" s="68"/>
      <c r="BC82" s="66">
        <f t="shared" si="4"/>
        <v>0</v>
      </c>
      <c r="BD82" s="67"/>
      <c r="BE82" s="67"/>
      <c r="BF82" s="67"/>
      <c r="BG82" s="68"/>
    </row>
    <row r="83" spans="1:79" s="5" customFormat="1" ht="12.75" customHeight="1" x14ac:dyDescent="0.2">
      <c r="A83" s="118"/>
      <c r="B83" s="119"/>
      <c r="C83" s="119"/>
      <c r="D83" s="120"/>
      <c r="E83" s="121" t="s">
        <v>151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3"/>
      <c r="X83" s="87">
        <f>X80+X79+X78</f>
        <v>3426.6000000000004</v>
      </c>
      <c r="Y83" s="88"/>
      <c r="Z83" s="88"/>
      <c r="AA83" s="88"/>
      <c r="AB83" s="89"/>
      <c r="AC83" s="87">
        <v>0</v>
      </c>
      <c r="AD83" s="88"/>
      <c r="AE83" s="88"/>
      <c r="AF83" s="88"/>
      <c r="AG83" s="89"/>
      <c r="AH83" s="87">
        <v>0</v>
      </c>
      <c r="AI83" s="88"/>
      <c r="AJ83" s="89"/>
      <c r="AK83" s="87">
        <f t="shared" si="3"/>
        <v>3426.6000000000004</v>
      </c>
      <c r="AL83" s="88"/>
      <c r="AM83" s="88"/>
      <c r="AN83" s="88"/>
      <c r="AO83" s="89"/>
      <c r="AP83" s="87">
        <f>AP80+AP79+AP78</f>
        <v>3690.45</v>
      </c>
      <c r="AQ83" s="88"/>
      <c r="AR83" s="88"/>
      <c r="AS83" s="88"/>
      <c r="AT83" s="89"/>
      <c r="AU83" s="87">
        <v>0</v>
      </c>
      <c r="AV83" s="88"/>
      <c r="AW83" s="88"/>
      <c r="AX83" s="88"/>
      <c r="AY83" s="89"/>
      <c r="AZ83" s="87">
        <v>0</v>
      </c>
      <c r="BA83" s="88"/>
      <c r="BB83" s="89"/>
      <c r="BC83" s="87">
        <f>BC80+BC79+BC78</f>
        <v>3690.45</v>
      </c>
      <c r="BD83" s="88"/>
      <c r="BE83" s="88"/>
      <c r="BF83" s="88"/>
      <c r="BG83" s="89"/>
    </row>
    <row r="84" spans="1:79" ht="22.5" customHeight="1" x14ac:dyDescent="0.2"/>
    <row r="85" spans="1:79" ht="29.25" customHeight="1" x14ac:dyDescent="0.2">
      <c r="A85" s="41" t="s">
        <v>236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ht="15" customHeight="1" x14ac:dyDescent="0.2">
      <c r="A86" s="34" t="s">
        <v>207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8" spans="1:79" ht="23.1" customHeight="1" x14ac:dyDescent="0.2">
      <c r="A88" s="76" t="s">
        <v>122</v>
      </c>
      <c r="B88" s="77"/>
      <c r="C88" s="77"/>
      <c r="D88" s="77"/>
      <c r="E88" s="78"/>
      <c r="F88" s="53" t="s">
        <v>19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46" t="s">
        <v>229</v>
      </c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8"/>
      <c r="AP88" s="46" t="s">
        <v>234</v>
      </c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8"/>
    </row>
    <row r="89" spans="1:79" ht="53.25" customHeight="1" x14ac:dyDescent="0.2">
      <c r="A89" s="79"/>
      <c r="B89" s="80"/>
      <c r="C89" s="80"/>
      <c r="D89" s="80"/>
      <c r="E89" s="81"/>
      <c r="F89" s="5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46" t="s">
        <v>4</v>
      </c>
      <c r="Y89" s="47"/>
      <c r="Z89" s="47"/>
      <c r="AA89" s="47"/>
      <c r="AB89" s="48"/>
      <c r="AC89" s="46" t="s">
        <v>3</v>
      </c>
      <c r="AD89" s="47"/>
      <c r="AE89" s="47"/>
      <c r="AF89" s="47"/>
      <c r="AG89" s="48"/>
      <c r="AH89" s="50" t="s">
        <v>119</v>
      </c>
      <c r="AI89" s="51"/>
      <c r="AJ89" s="52"/>
      <c r="AK89" s="46" t="s">
        <v>5</v>
      </c>
      <c r="AL89" s="47"/>
      <c r="AM89" s="47"/>
      <c r="AN89" s="47"/>
      <c r="AO89" s="48"/>
      <c r="AP89" s="46" t="s">
        <v>4</v>
      </c>
      <c r="AQ89" s="47"/>
      <c r="AR89" s="47"/>
      <c r="AS89" s="47"/>
      <c r="AT89" s="48"/>
      <c r="AU89" s="46" t="s">
        <v>3</v>
      </c>
      <c r="AV89" s="47"/>
      <c r="AW89" s="47"/>
      <c r="AX89" s="47"/>
      <c r="AY89" s="48"/>
      <c r="AZ89" s="50" t="s">
        <v>119</v>
      </c>
      <c r="BA89" s="51"/>
      <c r="BB89" s="52"/>
      <c r="BC89" s="46" t="s">
        <v>96</v>
      </c>
      <c r="BD89" s="47"/>
      <c r="BE89" s="47"/>
      <c r="BF89" s="47"/>
      <c r="BG89" s="48"/>
    </row>
    <row r="90" spans="1:79" ht="15" customHeight="1" x14ac:dyDescent="0.2">
      <c r="A90" s="46">
        <v>1</v>
      </c>
      <c r="B90" s="47"/>
      <c r="C90" s="47"/>
      <c r="D90" s="47"/>
      <c r="E90" s="48"/>
      <c r="F90" s="46">
        <v>2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6">
        <v>3</v>
      </c>
      <c r="Y90" s="47"/>
      <c r="Z90" s="47"/>
      <c r="AA90" s="47"/>
      <c r="AB90" s="48"/>
      <c r="AC90" s="46">
        <v>4</v>
      </c>
      <c r="AD90" s="47"/>
      <c r="AE90" s="47"/>
      <c r="AF90" s="47"/>
      <c r="AG90" s="48"/>
      <c r="AH90" s="46">
        <v>5</v>
      </c>
      <c r="AI90" s="47"/>
      <c r="AJ90" s="48"/>
      <c r="AK90" s="46">
        <v>6</v>
      </c>
      <c r="AL90" s="47"/>
      <c r="AM90" s="47"/>
      <c r="AN90" s="47"/>
      <c r="AO90" s="48"/>
      <c r="AP90" s="46">
        <v>7</v>
      </c>
      <c r="AQ90" s="47"/>
      <c r="AR90" s="47"/>
      <c r="AS90" s="47"/>
      <c r="AT90" s="48"/>
      <c r="AU90" s="46">
        <v>8</v>
      </c>
      <c r="AV90" s="47"/>
      <c r="AW90" s="47"/>
      <c r="AX90" s="47"/>
      <c r="AY90" s="48"/>
      <c r="AZ90" s="46">
        <v>9</v>
      </c>
      <c r="BA90" s="47"/>
      <c r="BB90" s="48"/>
      <c r="BC90" s="46">
        <v>10</v>
      </c>
      <c r="BD90" s="47"/>
      <c r="BE90" s="47"/>
      <c r="BF90" s="47"/>
      <c r="BG90" s="48"/>
    </row>
    <row r="91" spans="1:79" s="1" customFormat="1" ht="15" hidden="1" customHeight="1" x14ac:dyDescent="0.2">
      <c r="A91" s="59" t="s">
        <v>64</v>
      </c>
      <c r="B91" s="60"/>
      <c r="C91" s="60"/>
      <c r="D91" s="60"/>
      <c r="E91" s="61"/>
      <c r="F91" s="59" t="s">
        <v>57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59" t="s">
        <v>60</v>
      </c>
      <c r="Y91" s="60"/>
      <c r="Z91" s="60"/>
      <c r="AA91" s="60"/>
      <c r="AB91" s="61"/>
      <c r="AC91" s="59" t="s">
        <v>61</v>
      </c>
      <c r="AD91" s="60"/>
      <c r="AE91" s="60"/>
      <c r="AF91" s="60"/>
      <c r="AG91" s="61"/>
      <c r="AH91" s="59" t="s">
        <v>94</v>
      </c>
      <c r="AI91" s="60"/>
      <c r="AJ91" s="61"/>
      <c r="AK91" s="84" t="s">
        <v>99</v>
      </c>
      <c r="AL91" s="85"/>
      <c r="AM91" s="85"/>
      <c r="AN91" s="85"/>
      <c r="AO91" s="86"/>
      <c r="AP91" s="59" t="s">
        <v>62</v>
      </c>
      <c r="AQ91" s="60"/>
      <c r="AR91" s="60"/>
      <c r="AS91" s="60"/>
      <c r="AT91" s="61"/>
      <c r="AU91" s="59" t="s">
        <v>63</v>
      </c>
      <c r="AV91" s="60"/>
      <c r="AW91" s="60"/>
      <c r="AX91" s="60"/>
      <c r="AY91" s="61"/>
      <c r="AZ91" s="59" t="s">
        <v>95</v>
      </c>
      <c r="BA91" s="60"/>
      <c r="BB91" s="61"/>
      <c r="BC91" s="84" t="s">
        <v>99</v>
      </c>
      <c r="BD91" s="85"/>
      <c r="BE91" s="85"/>
      <c r="BF91" s="85"/>
      <c r="BG91" s="86"/>
      <c r="CA91" t="s">
        <v>31</v>
      </c>
    </row>
    <row r="92" spans="1:79" s="5" customFormat="1" ht="12.75" customHeight="1" x14ac:dyDescent="0.2">
      <c r="A92" s="27"/>
      <c r="B92" s="28"/>
      <c r="C92" s="28"/>
      <c r="D92" s="28"/>
      <c r="E92" s="83"/>
      <c r="F92" s="27" t="s">
        <v>151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83"/>
      <c r="X92" s="73"/>
      <c r="Y92" s="74"/>
      <c r="Z92" s="74"/>
      <c r="AA92" s="74"/>
      <c r="AB92" s="75"/>
      <c r="AC92" s="73"/>
      <c r="AD92" s="74"/>
      <c r="AE92" s="74"/>
      <c r="AF92" s="74"/>
      <c r="AG92" s="75"/>
      <c r="AH92" s="73"/>
      <c r="AI92" s="74"/>
      <c r="AJ92" s="75"/>
      <c r="AK92" s="73">
        <f>IF(ISNUMBER(X92),X92,0)+IF(ISNUMBER(AC92),AC92,0)</f>
        <v>0</v>
      </c>
      <c r="AL92" s="74"/>
      <c r="AM92" s="74"/>
      <c r="AN92" s="74"/>
      <c r="AO92" s="75"/>
      <c r="AP92" s="73"/>
      <c r="AQ92" s="74"/>
      <c r="AR92" s="74"/>
      <c r="AS92" s="74"/>
      <c r="AT92" s="75"/>
      <c r="AU92" s="73"/>
      <c r="AV92" s="74"/>
      <c r="AW92" s="74"/>
      <c r="AX92" s="74"/>
      <c r="AY92" s="75"/>
      <c r="AZ92" s="73"/>
      <c r="BA92" s="74"/>
      <c r="BB92" s="75"/>
      <c r="BC92" s="73">
        <f>IF(ISNUMBER(AP92),AP92,0)+IF(ISNUMBER(AU92),AU92,0)</f>
        <v>0</v>
      </c>
      <c r="BD92" s="74"/>
      <c r="BE92" s="74"/>
      <c r="BF92" s="74"/>
      <c r="BG92" s="75"/>
      <c r="CA92" s="5" t="s">
        <v>32</v>
      </c>
    </row>
    <row r="93" spans="1:79" ht="21" customHeight="1" x14ac:dyDescent="0.2"/>
    <row r="94" spans="1:79" ht="22.5" customHeight="1" x14ac:dyDescent="0.2"/>
    <row r="95" spans="1:79" ht="14.25" customHeight="1" x14ac:dyDescent="0.2">
      <c r="A95" s="41" t="s">
        <v>123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21.75" customHeight="1" x14ac:dyDescent="0.2"/>
    <row r="97" spans="1:79" ht="14.25" customHeight="1" x14ac:dyDescent="0.2">
      <c r="A97" s="41" t="s">
        <v>221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9" ht="21" customHeight="1" x14ac:dyDescent="0.2">
      <c r="A98" s="34" t="s">
        <v>207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100" spans="1:79" ht="23.1" customHeight="1" x14ac:dyDescent="0.2">
      <c r="A100" s="53" t="s">
        <v>6</v>
      </c>
      <c r="B100" s="54"/>
      <c r="C100" s="54"/>
      <c r="D100" s="53" t="s">
        <v>124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5"/>
      <c r="T100" s="12" t="s">
        <v>208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 t="s">
        <v>211</v>
      </c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 t="s">
        <v>218</v>
      </c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</row>
    <row r="101" spans="1:79" ht="52.5" customHeight="1" x14ac:dyDescent="0.2">
      <c r="A101" s="56"/>
      <c r="B101" s="57"/>
      <c r="C101" s="57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T101" s="12" t="s">
        <v>4</v>
      </c>
      <c r="U101" s="12"/>
      <c r="V101" s="12"/>
      <c r="W101" s="12"/>
      <c r="X101" s="12"/>
      <c r="Y101" s="12" t="s">
        <v>3</v>
      </c>
      <c r="Z101" s="12"/>
      <c r="AA101" s="12"/>
      <c r="AB101" s="12"/>
      <c r="AC101" s="12"/>
      <c r="AD101" s="50" t="s">
        <v>119</v>
      </c>
      <c r="AE101" s="51"/>
      <c r="AF101" s="52"/>
      <c r="AG101" s="12" t="s">
        <v>5</v>
      </c>
      <c r="AH101" s="12"/>
      <c r="AI101" s="12"/>
      <c r="AJ101" s="12"/>
      <c r="AK101" s="12"/>
      <c r="AL101" s="12" t="s">
        <v>4</v>
      </c>
      <c r="AM101" s="12"/>
      <c r="AN101" s="12"/>
      <c r="AO101" s="12"/>
      <c r="AP101" s="12"/>
      <c r="AQ101" s="12" t="s">
        <v>3</v>
      </c>
      <c r="AR101" s="12"/>
      <c r="AS101" s="12"/>
      <c r="AT101" s="12"/>
      <c r="AU101" s="12"/>
      <c r="AV101" s="50" t="s">
        <v>119</v>
      </c>
      <c r="AW101" s="51"/>
      <c r="AX101" s="52"/>
      <c r="AY101" s="12" t="s">
        <v>96</v>
      </c>
      <c r="AZ101" s="12"/>
      <c r="BA101" s="12"/>
      <c r="BB101" s="12"/>
      <c r="BC101" s="12"/>
      <c r="BD101" s="12" t="s">
        <v>4</v>
      </c>
      <c r="BE101" s="12"/>
      <c r="BF101" s="12"/>
      <c r="BG101" s="12"/>
      <c r="BH101" s="12"/>
      <c r="BI101" s="12" t="s">
        <v>3</v>
      </c>
      <c r="BJ101" s="12"/>
      <c r="BK101" s="12"/>
      <c r="BL101" s="12"/>
      <c r="BM101" s="12"/>
      <c r="BN101" s="50" t="s">
        <v>119</v>
      </c>
      <c r="BO101" s="51"/>
      <c r="BP101" s="52"/>
      <c r="BQ101" s="12" t="s">
        <v>97</v>
      </c>
      <c r="BR101" s="12"/>
      <c r="BS101" s="12"/>
      <c r="BT101" s="12"/>
      <c r="BU101" s="12"/>
    </row>
    <row r="102" spans="1:79" ht="15" customHeight="1" x14ac:dyDescent="0.2">
      <c r="A102" s="46">
        <v>1</v>
      </c>
      <c r="B102" s="47"/>
      <c r="C102" s="47"/>
      <c r="D102" s="46">
        <v>2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8"/>
      <c r="T102" s="12">
        <v>3</v>
      </c>
      <c r="U102" s="12"/>
      <c r="V102" s="12"/>
      <c r="W102" s="12"/>
      <c r="X102" s="12"/>
      <c r="Y102" s="12">
        <v>4</v>
      </c>
      <c r="Z102" s="12"/>
      <c r="AA102" s="12"/>
      <c r="AB102" s="12"/>
      <c r="AC102" s="12"/>
      <c r="AD102" s="46">
        <v>5</v>
      </c>
      <c r="AE102" s="47"/>
      <c r="AF102" s="48"/>
      <c r="AG102" s="12">
        <v>6</v>
      </c>
      <c r="AH102" s="12"/>
      <c r="AI102" s="12"/>
      <c r="AJ102" s="12"/>
      <c r="AK102" s="12"/>
      <c r="AL102" s="12">
        <v>7</v>
      </c>
      <c r="AM102" s="12"/>
      <c r="AN102" s="12"/>
      <c r="AO102" s="12"/>
      <c r="AP102" s="12"/>
      <c r="AQ102" s="12">
        <v>8</v>
      </c>
      <c r="AR102" s="12"/>
      <c r="AS102" s="12"/>
      <c r="AT102" s="12"/>
      <c r="AU102" s="12"/>
      <c r="AV102" s="46">
        <v>9</v>
      </c>
      <c r="AW102" s="47"/>
      <c r="AX102" s="48"/>
      <c r="AY102" s="12">
        <v>10</v>
      </c>
      <c r="AZ102" s="12"/>
      <c r="BA102" s="12"/>
      <c r="BB102" s="12"/>
      <c r="BC102" s="12"/>
      <c r="BD102" s="12">
        <v>11</v>
      </c>
      <c r="BE102" s="12"/>
      <c r="BF102" s="12"/>
      <c r="BG102" s="12"/>
      <c r="BH102" s="12"/>
      <c r="BI102" s="12">
        <v>12</v>
      </c>
      <c r="BJ102" s="12"/>
      <c r="BK102" s="12"/>
      <c r="BL102" s="12"/>
      <c r="BM102" s="12"/>
      <c r="BN102" s="46">
        <v>13</v>
      </c>
      <c r="BO102" s="47"/>
      <c r="BP102" s="48"/>
      <c r="BQ102" s="12">
        <v>14</v>
      </c>
      <c r="BR102" s="12"/>
      <c r="BS102" s="12"/>
      <c r="BT102" s="12"/>
      <c r="BU102" s="12"/>
    </row>
    <row r="103" spans="1:79" s="1" customFormat="1" ht="14.25" hidden="1" customHeight="1" x14ac:dyDescent="0.2">
      <c r="A103" s="59" t="s">
        <v>69</v>
      </c>
      <c r="B103" s="60"/>
      <c r="C103" s="60"/>
      <c r="D103" s="59" t="s">
        <v>57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20" t="s">
        <v>65</v>
      </c>
      <c r="U103" s="20"/>
      <c r="V103" s="20"/>
      <c r="W103" s="20"/>
      <c r="X103" s="20"/>
      <c r="Y103" s="20" t="s">
        <v>66</v>
      </c>
      <c r="Z103" s="20"/>
      <c r="AA103" s="20"/>
      <c r="AB103" s="20"/>
      <c r="AC103" s="20"/>
      <c r="AD103" s="59" t="s">
        <v>91</v>
      </c>
      <c r="AE103" s="60"/>
      <c r="AF103" s="61"/>
      <c r="AG103" s="72" t="s">
        <v>99</v>
      </c>
      <c r="AH103" s="72"/>
      <c r="AI103" s="72"/>
      <c r="AJ103" s="72"/>
      <c r="AK103" s="72"/>
      <c r="AL103" s="20" t="s">
        <v>67</v>
      </c>
      <c r="AM103" s="20"/>
      <c r="AN103" s="20"/>
      <c r="AO103" s="20"/>
      <c r="AP103" s="20"/>
      <c r="AQ103" s="20" t="s">
        <v>68</v>
      </c>
      <c r="AR103" s="20"/>
      <c r="AS103" s="20"/>
      <c r="AT103" s="20"/>
      <c r="AU103" s="20"/>
      <c r="AV103" s="59" t="s">
        <v>92</v>
      </c>
      <c r="AW103" s="60"/>
      <c r="AX103" s="61"/>
      <c r="AY103" s="72" t="s">
        <v>99</v>
      </c>
      <c r="AZ103" s="72"/>
      <c r="BA103" s="72"/>
      <c r="BB103" s="72"/>
      <c r="BC103" s="72"/>
      <c r="BD103" s="20" t="s">
        <v>58</v>
      </c>
      <c r="BE103" s="20"/>
      <c r="BF103" s="20"/>
      <c r="BG103" s="20"/>
      <c r="BH103" s="20"/>
      <c r="BI103" s="20" t="s">
        <v>59</v>
      </c>
      <c r="BJ103" s="20"/>
      <c r="BK103" s="20"/>
      <c r="BL103" s="20"/>
      <c r="BM103" s="20"/>
      <c r="BN103" s="59" t="s">
        <v>93</v>
      </c>
      <c r="BO103" s="60"/>
      <c r="BP103" s="61"/>
      <c r="BQ103" s="72" t="s">
        <v>99</v>
      </c>
      <c r="BR103" s="72"/>
      <c r="BS103" s="72"/>
      <c r="BT103" s="72"/>
      <c r="BU103" s="72"/>
      <c r="CA103" t="s">
        <v>33</v>
      </c>
    </row>
    <row r="104" spans="1:79" s="7" customFormat="1" ht="25.5" customHeight="1" x14ac:dyDescent="0.2">
      <c r="A104" s="21">
        <v>1</v>
      </c>
      <c r="B104" s="22"/>
      <c r="C104" s="22"/>
      <c r="D104" s="64" t="s">
        <v>181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14">
        <v>934.25</v>
      </c>
      <c r="U104" s="14"/>
      <c r="V104" s="14"/>
      <c r="W104" s="14"/>
      <c r="X104" s="14"/>
      <c r="Y104" s="14">
        <v>0</v>
      </c>
      <c r="Z104" s="14"/>
      <c r="AA104" s="14"/>
      <c r="AB104" s="14"/>
      <c r="AC104" s="14"/>
      <c r="AD104" s="66">
        <v>0</v>
      </c>
      <c r="AE104" s="67"/>
      <c r="AF104" s="68"/>
      <c r="AG104" s="14">
        <f>IF(ISNUMBER(T104),T104,0)+IF(ISNUMBER(Y104),Y104,0)</f>
        <v>934.25</v>
      </c>
      <c r="AH104" s="14"/>
      <c r="AI104" s="14"/>
      <c r="AJ104" s="14"/>
      <c r="AK104" s="14"/>
      <c r="AL104" s="14">
        <v>2305</v>
      </c>
      <c r="AM104" s="14"/>
      <c r="AN104" s="14"/>
      <c r="AO104" s="14"/>
      <c r="AP104" s="14"/>
      <c r="AQ104" s="14">
        <v>475.27</v>
      </c>
      <c r="AR104" s="14"/>
      <c r="AS104" s="14"/>
      <c r="AT104" s="14"/>
      <c r="AU104" s="14"/>
      <c r="AV104" s="66">
        <v>475.27</v>
      </c>
      <c r="AW104" s="67"/>
      <c r="AX104" s="68"/>
      <c r="AY104" s="14">
        <v>2780.27</v>
      </c>
      <c r="AZ104" s="14"/>
      <c r="BA104" s="14"/>
      <c r="BB104" s="14"/>
      <c r="BC104" s="14"/>
      <c r="BD104" s="14">
        <v>3172.75</v>
      </c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66">
        <v>0</v>
      </c>
      <c r="BO104" s="67"/>
      <c r="BP104" s="68"/>
      <c r="BQ104" s="14">
        <f>IF(ISNUMBER(BD104),BD104,0)+IF(ISNUMBER(BI104),BI104,0)</f>
        <v>3172.75</v>
      </c>
      <c r="BR104" s="14"/>
      <c r="BS104" s="14"/>
      <c r="BT104" s="14"/>
      <c r="BU104" s="14"/>
      <c r="CA104" s="7" t="s">
        <v>34</v>
      </c>
    </row>
    <row r="105" spans="1:79" s="5" customFormat="1" ht="12.75" customHeight="1" x14ac:dyDescent="0.2">
      <c r="A105" s="27"/>
      <c r="B105" s="28"/>
      <c r="C105" s="28"/>
      <c r="D105" s="90" t="s">
        <v>151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13">
        <v>934.25</v>
      </c>
      <c r="U105" s="13"/>
      <c r="V105" s="13"/>
      <c r="W105" s="13"/>
      <c r="X105" s="13"/>
      <c r="Y105" s="13">
        <v>0</v>
      </c>
      <c r="Z105" s="13"/>
      <c r="AA105" s="13"/>
      <c r="AB105" s="13"/>
      <c r="AC105" s="13"/>
      <c r="AD105" s="87">
        <v>0</v>
      </c>
      <c r="AE105" s="88"/>
      <c r="AF105" s="89"/>
      <c r="AG105" s="13">
        <f>IF(ISNUMBER(T105),T105,0)+IF(ISNUMBER(Y105),Y105,0)</f>
        <v>934.25</v>
      </c>
      <c r="AH105" s="13"/>
      <c r="AI105" s="13"/>
      <c r="AJ105" s="13"/>
      <c r="AK105" s="13"/>
      <c r="AL105" s="13">
        <v>2305</v>
      </c>
      <c r="AM105" s="13"/>
      <c r="AN105" s="13"/>
      <c r="AO105" s="13"/>
      <c r="AP105" s="13"/>
      <c r="AQ105" s="13">
        <v>475.27</v>
      </c>
      <c r="AR105" s="13"/>
      <c r="AS105" s="13"/>
      <c r="AT105" s="13"/>
      <c r="AU105" s="13"/>
      <c r="AV105" s="87">
        <v>475.27</v>
      </c>
      <c r="AW105" s="88"/>
      <c r="AX105" s="89"/>
      <c r="AY105" s="13">
        <v>2780.27</v>
      </c>
      <c r="AZ105" s="13"/>
      <c r="BA105" s="13"/>
      <c r="BB105" s="13"/>
      <c r="BC105" s="13"/>
      <c r="BD105" s="13">
        <v>3172.75</v>
      </c>
      <c r="BE105" s="13"/>
      <c r="BF105" s="13"/>
      <c r="BG105" s="13"/>
      <c r="BH105" s="13"/>
      <c r="BI105" s="13">
        <v>0</v>
      </c>
      <c r="BJ105" s="13"/>
      <c r="BK105" s="13"/>
      <c r="BL105" s="13"/>
      <c r="BM105" s="13"/>
      <c r="BN105" s="87">
        <v>0</v>
      </c>
      <c r="BO105" s="88"/>
      <c r="BP105" s="89"/>
      <c r="BQ105" s="13">
        <f>IF(ISNUMBER(BD105),BD105,0)+IF(ISNUMBER(BI105),BI105,0)</f>
        <v>3172.75</v>
      </c>
      <c r="BR105" s="13"/>
      <c r="BS105" s="13"/>
      <c r="BT105" s="13"/>
      <c r="BU105" s="13"/>
    </row>
    <row r="107" spans="1:79" ht="14.25" customHeight="1" x14ac:dyDescent="0.2">
      <c r="A107" s="41" t="s">
        <v>237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9" ht="15" customHeight="1" x14ac:dyDescent="0.2">
      <c r="A108" s="34" t="s">
        <v>207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</row>
    <row r="110" spans="1:79" ht="23.1" customHeight="1" x14ac:dyDescent="0.2">
      <c r="A110" s="53" t="s">
        <v>6</v>
      </c>
      <c r="B110" s="54"/>
      <c r="C110" s="54"/>
      <c r="D110" s="53" t="s">
        <v>124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5"/>
      <c r="T110" s="12" t="s">
        <v>229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 t="s">
        <v>234</v>
      </c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79" ht="54" customHeight="1" x14ac:dyDescent="0.2">
      <c r="A111" s="56"/>
      <c r="B111" s="57"/>
      <c r="C111" s="57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T111" s="12" t="s">
        <v>4</v>
      </c>
      <c r="U111" s="12"/>
      <c r="V111" s="12"/>
      <c r="W111" s="12"/>
      <c r="X111" s="12"/>
      <c r="Y111" s="12" t="s">
        <v>3</v>
      </c>
      <c r="Z111" s="12"/>
      <c r="AA111" s="12"/>
      <c r="AB111" s="12"/>
      <c r="AC111" s="12"/>
      <c r="AD111" s="50" t="s">
        <v>119</v>
      </c>
      <c r="AE111" s="51"/>
      <c r="AF111" s="52"/>
      <c r="AG111" s="12" t="s">
        <v>5</v>
      </c>
      <c r="AH111" s="12"/>
      <c r="AI111" s="12"/>
      <c r="AJ111" s="12"/>
      <c r="AK111" s="12"/>
      <c r="AL111" s="12" t="s">
        <v>4</v>
      </c>
      <c r="AM111" s="12"/>
      <c r="AN111" s="12"/>
      <c r="AO111" s="12"/>
      <c r="AP111" s="12"/>
      <c r="AQ111" s="12" t="s">
        <v>3</v>
      </c>
      <c r="AR111" s="12"/>
      <c r="AS111" s="12"/>
      <c r="AT111" s="12"/>
      <c r="AU111" s="12"/>
      <c r="AV111" s="50" t="s">
        <v>119</v>
      </c>
      <c r="AW111" s="51"/>
      <c r="AX111" s="52"/>
      <c r="AY111" s="12" t="s">
        <v>96</v>
      </c>
      <c r="AZ111" s="12"/>
      <c r="BA111" s="12"/>
      <c r="BB111" s="12"/>
      <c r="BC111" s="12"/>
    </row>
    <row r="112" spans="1:79" ht="15" customHeight="1" x14ac:dyDescent="0.2">
      <c r="A112" s="46">
        <v>1</v>
      </c>
      <c r="B112" s="47"/>
      <c r="C112" s="47"/>
      <c r="D112" s="46">
        <v>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8"/>
      <c r="T112" s="12">
        <v>3</v>
      </c>
      <c r="U112" s="12"/>
      <c r="V112" s="12"/>
      <c r="W112" s="12"/>
      <c r="X112" s="12"/>
      <c r="Y112" s="12">
        <v>4</v>
      </c>
      <c r="Z112" s="12"/>
      <c r="AA112" s="12"/>
      <c r="AB112" s="12"/>
      <c r="AC112" s="12"/>
      <c r="AD112" s="46">
        <v>5</v>
      </c>
      <c r="AE112" s="47"/>
      <c r="AF112" s="48"/>
      <c r="AG112" s="12">
        <v>6</v>
      </c>
      <c r="AH112" s="12"/>
      <c r="AI112" s="12"/>
      <c r="AJ112" s="12"/>
      <c r="AK112" s="12"/>
      <c r="AL112" s="12">
        <v>7</v>
      </c>
      <c r="AM112" s="12"/>
      <c r="AN112" s="12"/>
      <c r="AO112" s="12"/>
      <c r="AP112" s="12"/>
      <c r="AQ112" s="12">
        <v>8</v>
      </c>
      <c r="AR112" s="12"/>
      <c r="AS112" s="12"/>
      <c r="AT112" s="12"/>
      <c r="AU112" s="12"/>
      <c r="AV112" s="46">
        <v>9</v>
      </c>
      <c r="AW112" s="47"/>
      <c r="AX112" s="48"/>
      <c r="AY112" s="12">
        <v>10</v>
      </c>
      <c r="AZ112" s="12"/>
      <c r="BA112" s="12"/>
      <c r="BB112" s="12"/>
      <c r="BC112" s="12"/>
    </row>
    <row r="113" spans="1:79" s="1" customFormat="1" ht="10.5" hidden="1" customHeight="1" x14ac:dyDescent="0.2">
      <c r="A113" s="59" t="s">
        <v>69</v>
      </c>
      <c r="B113" s="60"/>
      <c r="C113" s="60"/>
      <c r="D113" s="59" t="s">
        <v>57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20" t="s">
        <v>60</v>
      </c>
      <c r="U113" s="20"/>
      <c r="V113" s="20"/>
      <c r="W113" s="20"/>
      <c r="X113" s="20"/>
      <c r="Y113" s="20" t="s">
        <v>61</v>
      </c>
      <c r="Z113" s="20"/>
      <c r="AA113" s="20"/>
      <c r="AB113" s="20"/>
      <c r="AC113" s="20"/>
      <c r="AD113" s="59" t="s">
        <v>94</v>
      </c>
      <c r="AE113" s="60"/>
      <c r="AF113" s="61"/>
      <c r="AG113" s="72" t="s">
        <v>99</v>
      </c>
      <c r="AH113" s="72"/>
      <c r="AI113" s="72"/>
      <c r="AJ113" s="72"/>
      <c r="AK113" s="72"/>
      <c r="AL113" s="20" t="s">
        <v>62</v>
      </c>
      <c r="AM113" s="20"/>
      <c r="AN113" s="20"/>
      <c r="AO113" s="20"/>
      <c r="AP113" s="20"/>
      <c r="AQ113" s="20" t="s">
        <v>63</v>
      </c>
      <c r="AR113" s="20"/>
      <c r="AS113" s="20"/>
      <c r="AT113" s="20"/>
      <c r="AU113" s="20"/>
      <c r="AV113" s="59" t="s">
        <v>95</v>
      </c>
      <c r="AW113" s="60"/>
      <c r="AX113" s="61"/>
      <c r="AY113" s="72" t="s">
        <v>99</v>
      </c>
      <c r="AZ113" s="72"/>
      <c r="BA113" s="72"/>
      <c r="BB113" s="72"/>
      <c r="BC113" s="72"/>
      <c r="CA113" s="1" t="s">
        <v>35</v>
      </c>
    </row>
    <row r="114" spans="1:79" s="7" customFormat="1" ht="25.5" customHeight="1" x14ac:dyDescent="0.2">
      <c r="A114" s="21">
        <v>1</v>
      </c>
      <c r="B114" s="22"/>
      <c r="C114" s="22"/>
      <c r="D114" s="64" t="s">
        <v>181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5"/>
      <c r="T114" s="14">
        <v>3426.6</v>
      </c>
      <c r="U114" s="14"/>
      <c r="V114" s="14"/>
      <c r="W114" s="14"/>
      <c r="X114" s="14"/>
      <c r="Y114" s="14">
        <v>0</v>
      </c>
      <c r="Z114" s="14"/>
      <c r="AA114" s="14"/>
      <c r="AB114" s="14"/>
      <c r="AC114" s="14"/>
      <c r="AD114" s="66">
        <v>0</v>
      </c>
      <c r="AE114" s="67"/>
      <c r="AF114" s="68"/>
      <c r="AG114" s="14">
        <f>IF(ISNUMBER(T114),T114,0)+IF(ISNUMBER(Y114),Y114,0)</f>
        <v>3426.6</v>
      </c>
      <c r="AH114" s="14"/>
      <c r="AI114" s="14"/>
      <c r="AJ114" s="14"/>
      <c r="AK114" s="14"/>
      <c r="AL114" s="14">
        <v>3690.45</v>
      </c>
      <c r="AM114" s="14"/>
      <c r="AN114" s="14"/>
      <c r="AO114" s="14"/>
      <c r="AP114" s="14"/>
      <c r="AQ114" s="14">
        <v>0</v>
      </c>
      <c r="AR114" s="14"/>
      <c r="AS114" s="14"/>
      <c r="AT114" s="14"/>
      <c r="AU114" s="14"/>
      <c r="AV114" s="66">
        <v>0</v>
      </c>
      <c r="AW114" s="67"/>
      <c r="AX114" s="68"/>
      <c r="AY114" s="14">
        <f>IF(ISNUMBER(AL114),AL114,0)+IF(ISNUMBER(AQ114),AQ114,0)</f>
        <v>3690.45</v>
      </c>
      <c r="AZ114" s="14"/>
      <c r="BA114" s="14"/>
      <c r="BB114" s="14"/>
      <c r="BC114" s="14"/>
      <c r="CA114" s="7" t="s">
        <v>36</v>
      </c>
    </row>
    <row r="115" spans="1:79" s="5" customFormat="1" ht="12.75" customHeight="1" x14ac:dyDescent="0.2">
      <c r="A115" s="27"/>
      <c r="B115" s="28"/>
      <c r="C115" s="28"/>
      <c r="D115" s="90" t="s">
        <v>151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1"/>
      <c r="T115" s="13">
        <v>3426.6</v>
      </c>
      <c r="U115" s="13"/>
      <c r="V115" s="13"/>
      <c r="W115" s="13"/>
      <c r="X115" s="13"/>
      <c r="Y115" s="13">
        <v>0</v>
      </c>
      <c r="Z115" s="13"/>
      <c r="AA115" s="13"/>
      <c r="AB115" s="13"/>
      <c r="AC115" s="13"/>
      <c r="AD115" s="87">
        <v>0</v>
      </c>
      <c r="AE115" s="88"/>
      <c r="AF115" s="89"/>
      <c r="AG115" s="13">
        <f>IF(ISNUMBER(T115),T115,0)+IF(ISNUMBER(Y115),Y115,0)</f>
        <v>3426.6</v>
      </c>
      <c r="AH115" s="13"/>
      <c r="AI115" s="13"/>
      <c r="AJ115" s="13"/>
      <c r="AK115" s="13"/>
      <c r="AL115" s="13">
        <v>3690.45</v>
      </c>
      <c r="AM115" s="13"/>
      <c r="AN115" s="13"/>
      <c r="AO115" s="13"/>
      <c r="AP115" s="13"/>
      <c r="AQ115" s="13">
        <v>0</v>
      </c>
      <c r="AR115" s="13"/>
      <c r="AS115" s="13"/>
      <c r="AT115" s="13"/>
      <c r="AU115" s="13"/>
      <c r="AV115" s="87">
        <v>0</v>
      </c>
      <c r="AW115" s="88"/>
      <c r="AX115" s="89"/>
      <c r="AY115" s="13">
        <f>IF(ISNUMBER(AL115),AL115,0)+IF(ISNUMBER(AQ115),AQ115,0)</f>
        <v>3690.45</v>
      </c>
      <c r="AZ115" s="13"/>
      <c r="BA115" s="13"/>
      <c r="BB115" s="13"/>
      <c r="BC115" s="13"/>
    </row>
    <row r="116" spans="1:79" ht="17.25" customHeight="1" x14ac:dyDescent="0.2"/>
    <row r="117" spans="1:79" ht="14.25" customHeight="1" x14ac:dyDescent="0.2">
      <c r="A117" s="41" t="s">
        <v>157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</row>
    <row r="118" spans="1:79" ht="16.5" customHeight="1" x14ac:dyDescent="0.2"/>
    <row r="119" spans="1:79" ht="14.25" customHeight="1" x14ac:dyDescent="0.2">
      <c r="A119" s="41" t="s">
        <v>222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</row>
    <row r="121" spans="1:79" ht="23.1" customHeight="1" x14ac:dyDescent="0.2">
      <c r="A121" s="53" t="s">
        <v>6</v>
      </c>
      <c r="B121" s="54"/>
      <c r="C121" s="54"/>
      <c r="D121" s="12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 t="s">
        <v>8</v>
      </c>
      <c r="R121" s="12"/>
      <c r="S121" s="12"/>
      <c r="T121" s="12"/>
      <c r="U121" s="12"/>
      <c r="V121" s="12" t="s">
        <v>7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6" t="s">
        <v>208</v>
      </c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8"/>
      <c r="AU121" s="46" t="s">
        <v>211</v>
      </c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8"/>
      <c r="BJ121" s="46" t="s">
        <v>218</v>
      </c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8"/>
    </row>
    <row r="122" spans="1:79" ht="32.25" customHeight="1" x14ac:dyDescent="0.2">
      <c r="A122" s="56"/>
      <c r="B122" s="57"/>
      <c r="C122" s="5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 t="s">
        <v>4</v>
      </c>
      <c r="AG122" s="12"/>
      <c r="AH122" s="12"/>
      <c r="AI122" s="12"/>
      <c r="AJ122" s="12"/>
      <c r="AK122" s="12" t="s">
        <v>3</v>
      </c>
      <c r="AL122" s="12"/>
      <c r="AM122" s="12"/>
      <c r="AN122" s="12"/>
      <c r="AO122" s="12"/>
      <c r="AP122" s="12" t="s">
        <v>126</v>
      </c>
      <c r="AQ122" s="12"/>
      <c r="AR122" s="12"/>
      <c r="AS122" s="12"/>
      <c r="AT122" s="12"/>
      <c r="AU122" s="12" t="s">
        <v>4</v>
      </c>
      <c r="AV122" s="12"/>
      <c r="AW122" s="12"/>
      <c r="AX122" s="12"/>
      <c r="AY122" s="12"/>
      <c r="AZ122" s="12" t="s">
        <v>3</v>
      </c>
      <c r="BA122" s="12"/>
      <c r="BB122" s="12"/>
      <c r="BC122" s="12"/>
      <c r="BD122" s="12"/>
      <c r="BE122" s="12" t="s">
        <v>90</v>
      </c>
      <c r="BF122" s="12"/>
      <c r="BG122" s="12"/>
      <c r="BH122" s="12"/>
      <c r="BI122" s="12"/>
      <c r="BJ122" s="12" t="s">
        <v>4</v>
      </c>
      <c r="BK122" s="12"/>
      <c r="BL122" s="12"/>
      <c r="BM122" s="12"/>
      <c r="BN122" s="12"/>
      <c r="BO122" s="12" t="s">
        <v>3</v>
      </c>
      <c r="BP122" s="12"/>
      <c r="BQ122" s="12"/>
      <c r="BR122" s="12"/>
      <c r="BS122" s="12"/>
      <c r="BT122" s="12" t="s">
        <v>97</v>
      </c>
      <c r="BU122" s="12"/>
      <c r="BV122" s="12"/>
      <c r="BW122" s="12"/>
      <c r="BX122" s="12"/>
    </row>
    <row r="123" spans="1:79" ht="15" customHeight="1" x14ac:dyDescent="0.2">
      <c r="A123" s="46">
        <v>1</v>
      </c>
      <c r="B123" s="47"/>
      <c r="C123" s="47"/>
      <c r="D123" s="12">
        <v>2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>
        <v>3</v>
      </c>
      <c r="R123" s="12"/>
      <c r="S123" s="12"/>
      <c r="T123" s="12"/>
      <c r="U123" s="12"/>
      <c r="V123" s="12">
        <v>4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>
        <v>5</v>
      </c>
      <c r="AG123" s="12"/>
      <c r="AH123" s="12"/>
      <c r="AI123" s="12"/>
      <c r="AJ123" s="12"/>
      <c r="AK123" s="12">
        <v>6</v>
      </c>
      <c r="AL123" s="12"/>
      <c r="AM123" s="12"/>
      <c r="AN123" s="12"/>
      <c r="AO123" s="12"/>
      <c r="AP123" s="12">
        <v>7</v>
      </c>
      <c r="AQ123" s="12"/>
      <c r="AR123" s="12"/>
      <c r="AS123" s="12"/>
      <c r="AT123" s="12"/>
      <c r="AU123" s="12">
        <v>8</v>
      </c>
      <c r="AV123" s="12"/>
      <c r="AW123" s="12"/>
      <c r="AX123" s="12"/>
      <c r="AY123" s="12"/>
      <c r="AZ123" s="12">
        <v>9</v>
      </c>
      <c r="BA123" s="12"/>
      <c r="BB123" s="12"/>
      <c r="BC123" s="12"/>
      <c r="BD123" s="12"/>
      <c r="BE123" s="12">
        <v>10</v>
      </c>
      <c r="BF123" s="12"/>
      <c r="BG123" s="12"/>
      <c r="BH123" s="12"/>
      <c r="BI123" s="12"/>
      <c r="BJ123" s="12">
        <v>11</v>
      </c>
      <c r="BK123" s="12"/>
      <c r="BL123" s="12"/>
      <c r="BM123" s="12"/>
      <c r="BN123" s="12"/>
      <c r="BO123" s="12">
        <v>12</v>
      </c>
      <c r="BP123" s="12"/>
      <c r="BQ123" s="12"/>
      <c r="BR123" s="12"/>
      <c r="BS123" s="12"/>
      <c r="BT123" s="12">
        <v>13</v>
      </c>
      <c r="BU123" s="12"/>
      <c r="BV123" s="12"/>
      <c r="BW123" s="12"/>
      <c r="BX123" s="12"/>
    </row>
    <row r="124" spans="1:79" ht="10.5" hidden="1" customHeight="1" x14ac:dyDescent="0.2">
      <c r="A124" s="59" t="s">
        <v>159</v>
      </c>
      <c r="B124" s="60"/>
      <c r="C124" s="60"/>
      <c r="D124" s="12" t="s">
        <v>57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 t="s">
        <v>70</v>
      </c>
      <c r="R124" s="12"/>
      <c r="S124" s="12"/>
      <c r="T124" s="12"/>
      <c r="U124" s="12"/>
      <c r="V124" s="12" t="s">
        <v>71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20" t="s">
        <v>112</v>
      </c>
      <c r="AG124" s="20"/>
      <c r="AH124" s="20"/>
      <c r="AI124" s="20"/>
      <c r="AJ124" s="20"/>
      <c r="AK124" s="11" t="s">
        <v>113</v>
      </c>
      <c r="AL124" s="11"/>
      <c r="AM124" s="11"/>
      <c r="AN124" s="11"/>
      <c r="AO124" s="11"/>
      <c r="AP124" s="72" t="s">
        <v>125</v>
      </c>
      <c r="AQ124" s="72"/>
      <c r="AR124" s="72"/>
      <c r="AS124" s="72"/>
      <c r="AT124" s="72"/>
      <c r="AU124" s="20" t="s">
        <v>114</v>
      </c>
      <c r="AV124" s="20"/>
      <c r="AW124" s="20"/>
      <c r="AX124" s="20"/>
      <c r="AY124" s="20"/>
      <c r="AZ124" s="11" t="s">
        <v>115</v>
      </c>
      <c r="BA124" s="11"/>
      <c r="BB124" s="11"/>
      <c r="BC124" s="11"/>
      <c r="BD124" s="11"/>
      <c r="BE124" s="72" t="s">
        <v>125</v>
      </c>
      <c r="BF124" s="72"/>
      <c r="BG124" s="72"/>
      <c r="BH124" s="72"/>
      <c r="BI124" s="72"/>
      <c r="BJ124" s="20" t="s">
        <v>106</v>
      </c>
      <c r="BK124" s="20"/>
      <c r="BL124" s="20"/>
      <c r="BM124" s="20"/>
      <c r="BN124" s="20"/>
      <c r="BO124" s="11" t="s">
        <v>107</v>
      </c>
      <c r="BP124" s="11"/>
      <c r="BQ124" s="11"/>
      <c r="BR124" s="11"/>
      <c r="BS124" s="11"/>
      <c r="BT124" s="72" t="s">
        <v>125</v>
      </c>
      <c r="BU124" s="72"/>
      <c r="BV124" s="72"/>
      <c r="BW124" s="72"/>
      <c r="BX124" s="72"/>
      <c r="CA124" t="s">
        <v>37</v>
      </c>
    </row>
    <row r="125" spans="1:79" s="5" customFormat="1" ht="15" customHeight="1" x14ac:dyDescent="0.2">
      <c r="A125" s="27">
        <v>0</v>
      </c>
      <c r="B125" s="28"/>
      <c r="C125" s="28"/>
      <c r="D125" s="32" t="s">
        <v>182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>
        <f t="shared" ref="AP125:AP142" si="5">IF(ISNUMBER(AF125),AF125,0)+IF(ISNUMBER(AK125),AK125,0)</f>
        <v>0</v>
      </c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>
        <f t="shared" ref="BE125:BE142" si="6">IF(ISNUMBER(AU125),AU125,0)+IF(ISNUMBER(AZ125),AZ125,0)</f>
        <v>0</v>
      </c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>
        <f t="shared" ref="BT125:BT142" si="7">IF(ISNUMBER(BJ125),BJ125,0)+IF(ISNUMBER(BO125),BO125,0)</f>
        <v>0</v>
      </c>
      <c r="BU125" s="19"/>
      <c r="BV125" s="19"/>
      <c r="BW125" s="19"/>
      <c r="BX125" s="19"/>
      <c r="CA125" s="5" t="s">
        <v>38</v>
      </c>
    </row>
    <row r="126" spans="1:79" s="7" customFormat="1" ht="37.5" customHeight="1" x14ac:dyDescent="0.2">
      <c r="A126" s="21"/>
      <c r="B126" s="22"/>
      <c r="C126" s="22"/>
      <c r="D126" s="23" t="s">
        <v>285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  <c r="Q126" s="12" t="s">
        <v>186</v>
      </c>
      <c r="R126" s="12"/>
      <c r="S126" s="12"/>
      <c r="T126" s="12"/>
      <c r="U126" s="12"/>
      <c r="V126" s="12" t="s">
        <v>288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4">
        <v>934.25</v>
      </c>
      <c r="AG126" s="14"/>
      <c r="AH126" s="14"/>
      <c r="AI126" s="14"/>
      <c r="AJ126" s="14"/>
      <c r="AK126" s="14">
        <v>0</v>
      </c>
      <c r="AL126" s="14"/>
      <c r="AM126" s="14"/>
      <c r="AN126" s="14"/>
      <c r="AO126" s="14"/>
      <c r="AP126" s="14">
        <f t="shared" ref="AP126:AP127" si="8">IF(ISNUMBER(AF126),AF126,0)+IF(ISNUMBER(AK126),AK126,0)</f>
        <v>934.25</v>
      </c>
      <c r="AQ126" s="14"/>
      <c r="AR126" s="14"/>
      <c r="AS126" s="14"/>
      <c r="AT126" s="14"/>
      <c r="AU126" s="14">
        <v>1255</v>
      </c>
      <c r="AV126" s="14"/>
      <c r="AW126" s="14"/>
      <c r="AX126" s="14"/>
      <c r="AY126" s="14"/>
      <c r="AZ126" s="14">
        <v>0</v>
      </c>
      <c r="BA126" s="14"/>
      <c r="BB126" s="14"/>
      <c r="BC126" s="14"/>
      <c r="BD126" s="14"/>
      <c r="BE126" s="14">
        <f t="shared" ref="BE126:BE127" si="9">IF(ISNUMBER(AU126),AU126,0)+IF(ISNUMBER(AZ126),AZ126,0)</f>
        <v>1255</v>
      </c>
      <c r="BF126" s="14"/>
      <c r="BG126" s="14"/>
      <c r="BH126" s="14"/>
      <c r="BI126" s="14"/>
      <c r="BJ126" s="14">
        <v>1549.75</v>
      </c>
      <c r="BK126" s="14"/>
      <c r="BL126" s="14"/>
      <c r="BM126" s="14"/>
      <c r="BN126" s="14"/>
      <c r="BO126" s="14">
        <v>0</v>
      </c>
      <c r="BP126" s="14"/>
      <c r="BQ126" s="14"/>
      <c r="BR126" s="14"/>
      <c r="BS126" s="14"/>
      <c r="BT126" s="14">
        <f t="shared" ref="BT126:BT127" si="10">IF(ISNUMBER(BJ126),BJ126,0)+IF(ISNUMBER(BO126),BO126,0)</f>
        <v>1549.75</v>
      </c>
      <c r="BU126" s="14"/>
      <c r="BV126" s="14"/>
      <c r="BW126" s="14"/>
      <c r="BX126" s="14"/>
    </row>
    <row r="127" spans="1:79" s="7" customFormat="1" ht="38.25" customHeight="1" x14ac:dyDescent="0.2">
      <c r="A127" s="21"/>
      <c r="B127" s="22"/>
      <c r="C127" s="22"/>
      <c r="D127" s="23" t="s">
        <v>250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  <c r="Q127" s="12" t="s">
        <v>274</v>
      </c>
      <c r="R127" s="12"/>
      <c r="S127" s="12"/>
      <c r="T127" s="12"/>
      <c r="U127" s="12"/>
      <c r="V127" s="12" t="s">
        <v>289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4">
        <v>4</v>
      </c>
      <c r="AG127" s="14"/>
      <c r="AH127" s="14"/>
      <c r="AI127" s="14"/>
      <c r="AJ127" s="14"/>
      <c r="AK127" s="14">
        <v>0</v>
      </c>
      <c r="AL127" s="14"/>
      <c r="AM127" s="14"/>
      <c r="AN127" s="14"/>
      <c r="AO127" s="14"/>
      <c r="AP127" s="14">
        <f t="shared" si="8"/>
        <v>4</v>
      </c>
      <c r="AQ127" s="14"/>
      <c r="AR127" s="14"/>
      <c r="AS127" s="14"/>
      <c r="AT127" s="14"/>
      <c r="AU127" s="14">
        <v>4</v>
      </c>
      <c r="AV127" s="14"/>
      <c r="AW127" s="14"/>
      <c r="AX127" s="14"/>
      <c r="AY127" s="14"/>
      <c r="AZ127" s="14">
        <v>0</v>
      </c>
      <c r="BA127" s="14"/>
      <c r="BB127" s="14"/>
      <c r="BC127" s="14"/>
      <c r="BD127" s="14"/>
      <c r="BE127" s="14">
        <f t="shared" si="9"/>
        <v>4</v>
      </c>
      <c r="BF127" s="14"/>
      <c r="BG127" s="14"/>
      <c r="BH127" s="14"/>
      <c r="BI127" s="14"/>
      <c r="BJ127" s="14">
        <v>4</v>
      </c>
      <c r="BK127" s="14"/>
      <c r="BL127" s="14"/>
      <c r="BM127" s="14"/>
      <c r="BN127" s="14"/>
      <c r="BO127" s="14">
        <v>0</v>
      </c>
      <c r="BP127" s="14"/>
      <c r="BQ127" s="14"/>
      <c r="BR127" s="14"/>
      <c r="BS127" s="14"/>
      <c r="BT127" s="14">
        <f t="shared" si="10"/>
        <v>4</v>
      </c>
      <c r="BU127" s="14"/>
      <c r="BV127" s="14"/>
      <c r="BW127" s="14"/>
      <c r="BX127" s="14"/>
    </row>
    <row r="128" spans="1:79" s="7" customFormat="1" ht="23.25" customHeight="1" x14ac:dyDescent="0.2">
      <c r="A128" s="21"/>
      <c r="B128" s="22"/>
      <c r="C128" s="22"/>
      <c r="D128" s="23" t="s">
        <v>286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  <c r="Q128" s="12" t="s">
        <v>274</v>
      </c>
      <c r="R128" s="12"/>
      <c r="S128" s="12"/>
      <c r="T128" s="12"/>
      <c r="U128" s="12"/>
      <c r="V128" s="12" t="s">
        <v>185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4">
        <v>6</v>
      </c>
      <c r="AG128" s="14"/>
      <c r="AH128" s="14"/>
      <c r="AI128" s="14"/>
      <c r="AJ128" s="14"/>
      <c r="AK128" s="14">
        <v>0</v>
      </c>
      <c r="AL128" s="14"/>
      <c r="AM128" s="14"/>
      <c r="AN128" s="14"/>
      <c r="AO128" s="14"/>
      <c r="AP128" s="14">
        <f t="shared" si="5"/>
        <v>6</v>
      </c>
      <c r="AQ128" s="14"/>
      <c r="AR128" s="14"/>
      <c r="AS128" s="14"/>
      <c r="AT128" s="14"/>
      <c r="AU128" s="14">
        <v>6</v>
      </c>
      <c r="AV128" s="14"/>
      <c r="AW128" s="14"/>
      <c r="AX128" s="14"/>
      <c r="AY128" s="14"/>
      <c r="AZ128" s="14">
        <v>0</v>
      </c>
      <c r="BA128" s="14"/>
      <c r="BB128" s="14"/>
      <c r="BC128" s="14"/>
      <c r="BD128" s="14"/>
      <c r="BE128" s="14">
        <f t="shared" si="6"/>
        <v>6</v>
      </c>
      <c r="BF128" s="14"/>
      <c r="BG128" s="14"/>
      <c r="BH128" s="14"/>
      <c r="BI128" s="14"/>
      <c r="BJ128" s="14">
        <v>6</v>
      </c>
      <c r="BK128" s="14"/>
      <c r="BL128" s="14"/>
      <c r="BM128" s="14"/>
      <c r="BN128" s="14"/>
      <c r="BO128" s="14">
        <v>0</v>
      </c>
      <c r="BP128" s="14"/>
      <c r="BQ128" s="14"/>
      <c r="BR128" s="14"/>
      <c r="BS128" s="14"/>
      <c r="BT128" s="14">
        <f t="shared" si="7"/>
        <v>6</v>
      </c>
      <c r="BU128" s="14"/>
      <c r="BV128" s="14"/>
      <c r="BW128" s="14"/>
      <c r="BX128" s="14"/>
    </row>
    <row r="129" spans="1:76" s="7" customFormat="1" ht="30" customHeight="1" x14ac:dyDescent="0.2">
      <c r="A129" s="21"/>
      <c r="B129" s="22"/>
      <c r="C129" s="22"/>
      <c r="D129" s="23" t="s">
        <v>287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12" t="s">
        <v>186</v>
      </c>
      <c r="R129" s="12"/>
      <c r="S129" s="12"/>
      <c r="T129" s="12"/>
      <c r="U129" s="12"/>
      <c r="V129" s="12" t="s">
        <v>288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4">
        <v>50</v>
      </c>
      <c r="AG129" s="14"/>
      <c r="AH129" s="14"/>
      <c r="AI129" s="14"/>
      <c r="AJ129" s="14"/>
      <c r="AK129" s="14">
        <v>0</v>
      </c>
      <c r="AL129" s="14"/>
      <c r="AM129" s="14"/>
      <c r="AN129" s="14"/>
      <c r="AO129" s="14"/>
      <c r="AP129" s="14">
        <f t="shared" si="5"/>
        <v>50</v>
      </c>
      <c r="AQ129" s="14"/>
      <c r="AR129" s="14"/>
      <c r="AS129" s="14"/>
      <c r="AT129" s="14"/>
      <c r="AU129" s="14">
        <v>50</v>
      </c>
      <c r="AV129" s="14"/>
      <c r="AW129" s="14"/>
      <c r="AX129" s="14"/>
      <c r="AY129" s="14"/>
      <c r="AZ129" s="14">
        <v>0</v>
      </c>
      <c r="BA129" s="14"/>
      <c r="BB129" s="14"/>
      <c r="BC129" s="14"/>
      <c r="BD129" s="14"/>
      <c r="BE129" s="14">
        <f t="shared" si="6"/>
        <v>50</v>
      </c>
      <c r="BF129" s="14"/>
      <c r="BG129" s="14"/>
      <c r="BH129" s="14"/>
      <c r="BI129" s="14"/>
      <c r="BJ129" s="14">
        <v>53</v>
      </c>
      <c r="BK129" s="14"/>
      <c r="BL129" s="14"/>
      <c r="BM129" s="14"/>
      <c r="BN129" s="14"/>
      <c r="BO129" s="14">
        <v>0</v>
      </c>
      <c r="BP129" s="14"/>
      <c r="BQ129" s="14"/>
      <c r="BR129" s="14"/>
      <c r="BS129" s="14"/>
      <c r="BT129" s="14">
        <f t="shared" si="7"/>
        <v>53</v>
      </c>
      <c r="BU129" s="14"/>
      <c r="BV129" s="14"/>
      <c r="BW129" s="14"/>
      <c r="BX129" s="14"/>
    </row>
    <row r="130" spans="1:76" s="5" customFormat="1" ht="15" customHeight="1" x14ac:dyDescent="0.2">
      <c r="A130" s="27">
        <v>0</v>
      </c>
      <c r="B130" s="28"/>
      <c r="C130" s="28"/>
      <c r="D130" s="29" t="s">
        <v>187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>
        <f t="shared" si="5"/>
        <v>0</v>
      </c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>
        <f t="shared" si="6"/>
        <v>0</v>
      </c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>
        <f t="shared" si="7"/>
        <v>0</v>
      </c>
      <c r="BU130" s="13"/>
      <c r="BV130" s="13"/>
      <c r="BW130" s="13"/>
      <c r="BX130" s="13"/>
    </row>
    <row r="131" spans="1:76" s="7" customFormat="1" ht="28.5" customHeight="1" x14ac:dyDescent="0.2">
      <c r="A131" s="21">
        <v>0</v>
      </c>
      <c r="B131" s="22"/>
      <c r="C131" s="22"/>
      <c r="D131" s="23" t="s">
        <v>251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  <c r="Q131" s="12" t="s">
        <v>184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26">
        <v>4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f t="shared" ref="AP131" si="11">IF(ISNUMBER(AF131),AF131,0)+IF(ISNUMBER(AK131),AK131,0)</f>
        <v>4</v>
      </c>
      <c r="AQ131" s="26"/>
      <c r="AR131" s="26"/>
      <c r="AS131" s="26"/>
      <c r="AT131" s="26"/>
      <c r="AU131" s="14">
        <v>4</v>
      </c>
      <c r="AV131" s="14"/>
      <c r="AW131" s="14"/>
      <c r="AX131" s="14"/>
      <c r="AY131" s="14"/>
      <c r="AZ131" s="14">
        <v>0</v>
      </c>
      <c r="BA131" s="14"/>
      <c r="BB131" s="14"/>
      <c r="BC131" s="14"/>
      <c r="BD131" s="14"/>
      <c r="BE131" s="14">
        <f t="shared" ref="BE131" si="12">IF(ISNUMBER(AU131),AU131,0)+IF(ISNUMBER(AZ131),AZ131,0)</f>
        <v>4</v>
      </c>
      <c r="BF131" s="14"/>
      <c r="BG131" s="14"/>
      <c r="BH131" s="14"/>
      <c r="BI131" s="14"/>
      <c r="BJ131" s="14">
        <v>4</v>
      </c>
      <c r="BK131" s="14"/>
      <c r="BL131" s="14"/>
      <c r="BM131" s="14"/>
      <c r="BN131" s="14"/>
      <c r="BO131" s="14">
        <v>0</v>
      </c>
      <c r="BP131" s="14"/>
      <c r="BQ131" s="14"/>
      <c r="BR131" s="14"/>
      <c r="BS131" s="14"/>
      <c r="BT131" s="14">
        <f t="shared" ref="BT131" si="13">IF(ISNUMBER(BJ131),BJ131,0)+IF(ISNUMBER(BO131),BO131,0)</f>
        <v>4</v>
      </c>
      <c r="BU131" s="14"/>
      <c r="BV131" s="14"/>
      <c r="BW131" s="14"/>
      <c r="BX131" s="14"/>
    </row>
    <row r="132" spans="1:76" s="7" customFormat="1" ht="28.5" customHeight="1" x14ac:dyDescent="0.2">
      <c r="A132" s="21">
        <v>0</v>
      </c>
      <c r="B132" s="22"/>
      <c r="C132" s="22"/>
      <c r="D132" s="23" t="s">
        <v>290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12" t="s">
        <v>184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26">
        <v>0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f t="shared" si="5"/>
        <v>0</v>
      </c>
      <c r="AQ132" s="26"/>
      <c r="AR132" s="26"/>
      <c r="AS132" s="26"/>
      <c r="AT132" s="26"/>
      <c r="AU132" s="14">
        <v>135</v>
      </c>
      <c r="AV132" s="14"/>
      <c r="AW132" s="14"/>
      <c r="AX132" s="14"/>
      <c r="AY132" s="14"/>
      <c r="AZ132" s="14">
        <v>0</v>
      </c>
      <c r="BA132" s="14"/>
      <c r="BB132" s="14"/>
      <c r="BC132" s="14"/>
      <c r="BD132" s="14"/>
      <c r="BE132" s="14">
        <f t="shared" si="6"/>
        <v>135</v>
      </c>
      <c r="BF132" s="14"/>
      <c r="BG132" s="14"/>
      <c r="BH132" s="14"/>
      <c r="BI132" s="14"/>
      <c r="BJ132" s="14">
        <v>135</v>
      </c>
      <c r="BK132" s="14"/>
      <c r="BL132" s="14"/>
      <c r="BM132" s="14"/>
      <c r="BN132" s="14"/>
      <c r="BO132" s="14">
        <v>0</v>
      </c>
      <c r="BP132" s="14"/>
      <c r="BQ132" s="14"/>
      <c r="BR132" s="14"/>
      <c r="BS132" s="14"/>
      <c r="BT132" s="14">
        <f t="shared" si="7"/>
        <v>135</v>
      </c>
      <c r="BU132" s="14"/>
      <c r="BV132" s="14"/>
      <c r="BW132" s="14"/>
      <c r="BX132" s="14"/>
    </row>
    <row r="133" spans="1:76" s="7" customFormat="1" ht="16.5" customHeight="1" x14ac:dyDescent="0.2">
      <c r="A133" s="21">
        <v>0</v>
      </c>
      <c r="B133" s="22"/>
      <c r="C133" s="22"/>
      <c r="D133" s="23" t="s">
        <v>252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12" t="s">
        <v>274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4">
        <v>40</v>
      </c>
      <c r="AG133" s="14"/>
      <c r="AH133" s="14"/>
      <c r="AI133" s="14"/>
      <c r="AJ133" s="14"/>
      <c r="AK133" s="14">
        <v>0</v>
      </c>
      <c r="AL133" s="14"/>
      <c r="AM133" s="14"/>
      <c r="AN133" s="14"/>
      <c r="AO133" s="14"/>
      <c r="AP133" s="14">
        <f t="shared" ref="AP133" si="14">IF(ISNUMBER(AF133),AF133,0)+IF(ISNUMBER(AK133),AK133,0)</f>
        <v>40</v>
      </c>
      <c r="AQ133" s="14"/>
      <c r="AR133" s="14"/>
      <c r="AS133" s="14"/>
      <c r="AT133" s="14"/>
      <c r="AU133" s="14">
        <v>40</v>
      </c>
      <c r="AV133" s="14"/>
      <c r="AW133" s="14"/>
      <c r="AX133" s="14"/>
      <c r="AY133" s="14"/>
      <c r="AZ133" s="14">
        <v>0</v>
      </c>
      <c r="BA133" s="14"/>
      <c r="BB133" s="14"/>
      <c r="BC133" s="14"/>
      <c r="BD133" s="14"/>
      <c r="BE133" s="14">
        <f t="shared" ref="BE133" si="15">IF(ISNUMBER(AU133),AU133,0)+IF(ISNUMBER(AZ133),AZ133,0)</f>
        <v>40</v>
      </c>
      <c r="BF133" s="14"/>
      <c r="BG133" s="14"/>
      <c r="BH133" s="14"/>
      <c r="BI133" s="14"/>
      <c r="BJ133" s="14">
        <v>40</v>
      </c>
      <c r="BK133" s="14"/>
      <c r="BL133" s="14"/>
      <c r="BM133" s="14"/>
      <c r="BN133" s="14"/>
      <c r="BO133" s="14">
        <v>0</v>
      </c>
      <c r="BP133" s="14"/>
      <c r="BQ133" s="14"/>
      <c r="BR133" s="14"/>
      <c r="BS133" s="14"/>
      <c r="BT133" s="14">
        <f t="shared" ref="BT133" si="16">IF(ISNUMBER(BJ133),BJ133,0)+IF(ISNUMBER(BO133),BO133,0)</f>
        <v>40</v>
      </c>
      <c r="BU133" s="14"/>
      <c r="BV133" s="14"/>
      <c r="BW133" s="14"/>
      <c r="BX133" s="14"/>
    </row>
    <row r="134" spans="1:76" s="7" customFormat="1" ht="16.5" customHeight="1" x14ac:dyDescent="0.2">
      <c r="A134" s="21">
        <v>0</v>
      </c>
      <c r="B134" s="22"/>
      <c r="C134" s="22"/>
      <c r="D134" s="23" t="s">
        <v>293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  <c r="Q134" s="12" t="s">
        <v>274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4">
        <v>0</v>
      </c>
      <c r="AG134" s="14"/>
      <c r="AH134" s="14"/>
      <c r="AI134" s="14"/>
      <c r="AJ134" s="14"/>
      <c r="AK134" s="14">
        <v>0</v>
      </c>
      <c r="AL134" s="14"/>
      <c r="AM134" s="14"/>
      <c r="AN134" s="14"/>
      <c r="AO134" s="14"/>
      <c r="AP134" s="14">
        <f t="shared" ref="AP134" si="17">IF(ISNUMBER(AF134),AF134,0)+IF(ISNUMBER(AK134),AK134,0)</f>
        <v>0</v>
      </c>
      <c r="AQ134" s="14"/>
      <c r="AR134" s="14"/>
      <c r="AS134" s="14"/>
      <c r="AT134" s="14"/>
      <c r="AU134" s="14">
        <v>20</v>
      </c>
      <c r="AV134" s="14"/>
      <c r="AW134" s="14"/>
      <c r="AX134" s="14"/>
      <c r="AY134" s="14"/>
      <c r="AZ134" s="14">
        <v>0</v>
      </c>
      <c r="BA134" s="14"/>
      <c r="BB134" s="14"/>
      <c r="BC134" s="14"/>
      <c r="BD134" s="14"/>
      <c r="BE134" s="14">
        <f t="shared" ref="BE134" si="18">IF(ISNUMBER(AU134),AU134,0)+IF(ISNUMBER(AZ134),AZ134,0)</f>
        <v>20</v>
      </c>
      <c r="BF134" s="14"/>
      <c r="BG134" s="14"/>
      <c r="BH134" s="14"/>
      <c r="BI134" s="14"/>
      <c r="BJ134" s="14">
        <v>20</v>
      </c>
      <c r="BK134" s="14"/>
      <c r="BL134" s="14"/>
      <c r="BM134" s="14"/>
      <c r="BN134" s="14"/>
      <c r="BO134" s="14">
        <v>0</v>
      </c>
      <c r="BP134" s="14"/>
      <c r="BQ134" s="14"/>
      <c r="BR134" s="14"/>
      <c r="BS134" s="14"/>
      <c r="BT134" s="14">
        <f t="shared" ref="BT134" si="19">IF(ISNUMBER(BJ134),BJ134,0)+IF(ISNUMBER(BO134),BO134,0)</f>
        <v>20</v>
      </c>
      <c r="BU134" s="14"/>
      <c r="BV134" s="14"/>
      <c r="BW134" s="14"/>
      <c r="BX134" s="14"/>
    </row>
    <row r="135" spans="1:76" s="7" customFormat="1" ht="46.5" customHeight="1" x14ac:dyDescent="0.2">
      <c r="A135" s="21">
        <v>0</v>
      </c>
      <c r="B135" s="22"/>
      <c r="C135" s="22"/>
      <c r="D135" s="23" t="s">
        <v>291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  <c r="Q135" s="12" t="s">
        <v>292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4">
        <v>40</v>
      </c>
      <c r="AG135" s="14"/>
      <c r="AH135" s="14"/>
      <c r="AI135" s="14"/>
      <c r="AJ135" s="14"/>
      <c r="AK135" s="14">
        <v>0</v>
      </c>
      <c r="AL135" s="14"/>
      <c r="AM135" s="14"/>
      <c r="AN135" s="14"/>
      <c r="AO135" s="14"/>
      <c r="AP135" s="14">
        <f t="shared" si="5"/>
        <v>40</v>
      </c>
      <c r="AQ135" s="14"/>
      <c r="AR135" s="14"/>
      <c r="AS135" s="14"/>
      <c r="AT135" s="14"/>
      <c r="AU135" s="14">
        <v>40</v>
      </c>
      <c r="AV135" s="14"/>
      <c r="AW135" s="14"/>
      <c r="AX135" s="14"/>
      <c r="AY135" s="14"/>
      <c r="AZ135" s="14">
        <v>0</v>
      </c>
      <c r="BA135" s="14"/>
      <c r="BB135" s="14"/>
      <c r="BC135" s="14"/>
      <c r="BD135" s="14"/>
      <c r="BE135" s="14">
        <f t="shared" si="6"/>
        <v>40</v>
      </c>
      <c r="BF135" s="14"/>
      <c r="BG135" s="14"/>
      <c r="BH135" s="14"/>
      <c r="BI135" s="14"/>
      <c r="BJ135" s="14">
        <v>40</v>
      </c>
      <c r="BK135" s="14"/>
      <c r="BL135" s="14"/>
      <c r="BM135" s="14"/>
      <c r="BN135" s="14"/>
      <c r="BO135" s="14">
        <v>0</v>
      </c>
      <c r="BP135" s="14"/>
      <c r="BQ135" s="14"/>
      <c r="BR135" s="14"/>
      <c r="BS135" s="14"/>
      <c r="BT135" s="14">
        <f t="shared" si="7"/>
        <v>40</v>
      </c>
      <c r="BU135" s="14"/>
      <c r="BV135" s="14"/>
      <c r="BW135" s="14"/>
      <c r="BX135" s="14"/>
    </row>
    <row r="136" spans="1:76" s="5" customFormat="1" ht="15" customHeight="1" x14ac:dyDescent="0.2">
      <c r="A136" s="27">
        <v>0</v>
      </c>
      <c r="B136" s="28"/>
      <c r="C136" s="28"/>
      <c r="D136" s="29" t="s">
        <v>189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>
        <f t="shared" si="5"/>
        <v>0</v>
      </c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>
        <f t="shared" si="6"/>
        <v>0</v>
      </c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>
        <f t="shared" si="7"/>
        <v>0</v>
      </c>
      <c r="BU136" s="13"/>
      <c r="BV136" s="13"/>
      <c r="BW136" s="13"/>
      <c r="BX136" s="13"/>
    </row>
    <row r="137" spans="1:76" s="7" customFormat="1" ht="31.5" customHeight="1" x14ac:dyDescent="0.2">
      <c r="A137" s="21">
        <v>0</v>
      </c>
      <c r="B137" s="22"/>
      <c r="C137" s="22"/>
      <c r="D137" s="23" t="s">
        <v>294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  <c r="Q137" s="12" t="s">
        <v>186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4">
        <v>0</v>
      </c>
      <c r="AG137" s="14"/>
      <c r="AH137" s="14"/>
      <c r="AI137" s="14"/>
      <c r="AJ137" s="14"/>
      <c r="AK137" s="14">
        <v>0</v>
      </c>
      <c r="AL137" s="14"/>
      <c r="AM137" s="14"/>
      <c r="AN137" s="14"/>
      <c r="AO137" s="14"/>
      <c r="AP137" s="14">
        <f t="shared" ref="AP137:AP139" si="20">IF(ISNUMBER(AF137),AF137,0)+IF(ISNUMBER(AK137),AK137,0)</f>
        <v>0</v>
      </c>
      <c r="AQ137" s="14"/>
      <c r="AR137" s="14"/>
      <c r="AS137" s="14"/>
      <c r="AT137" s="14"/>
      <c r="AU137" s="14">
        <v>370.36</v>
      </c>
      <c r="AV137" s="14"/>
      <c r="AW137" s="14"/>
      <c r="AX137" s="14"/>
      <c r="AY137" s="14"/>
      <c r="AZ137" s="14">
        <v>0</v>
      </c>
      <c r="BA137" s="14"/>
      <c r="BB137" s="14"/>
      <c r="BC137" s="14"/>
      <c r="BD137" s="14"/>
      <c r="BE137" s="14">
        <f t="shared" ref="BE137:BE139" si="21">IF(ISNUMBER(AU137),AU137,0)+IF(ISNUMBER(AZ137),AZ137,0)</f>
        <v>370.36</v>
      </c>
      <c r="BF137" s="14"/>
      <c r="BG137" s="14"/>
      <c r="BH137" s="14"/>
      <c r="BI137" s="14"/>
      <c r="BJ137" s="14">
        <v>392.6</v>
      </c>
      <c r="BK137" s="14"/>
      <c r="BL137" s="14"/>
      <c r="BM137" s="14"/>
      <c r="BN137" s="14"/>
      <c r="BO137" s="14">
        <v>0</v>
      </c>
      <c r="BP137" s="14"/>
      <c r="BQ137" s="14"/>
      <c r="BR137" s="14"/>
      <c r="BS137" s="14"/>
      <c r="BT137" s="14">
        <f t="shared" ref="BT137:BT139" si="22">IF(ISNUMBER(BJ137),BJ137,0)+IF(ISNUMBER(BO137),BO137,0)</f>
        <v>392.6</v>
      </c>
      <c r="BU137" s="14"/>
      <c r="BV137" s="14"/>
      <c r="BW137" s="14"/>
      <c r="BX137" s="14"/>
    </row>
    <row r="138" spans="1:76" s="7" customFormat="1" ht="42.75" customHeight="1" x14ac:dyDescent="0.2">
      <c r="A138" s="21">
        <v>0</v>
      </c>
      <c r="B138" s="22"/>
      <c r="C138" s="22"/>
      <c r="D138" s="23" t="s">
        <v>253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12" t="s">
        <v>186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4">
        <v>221.06</v>
      </c>
      <c r="AG138" s="14"/>
      <c r="AH138" s="14"/>
      <c r="AI138" s="14"/>
      <c r="AJ138" s="14"/>
      <c r="AK138" s="14">
        <v>0</v>
      </c>
      <c r="AL138" s="14"/>
      <c r="AM138" s="14"/>
      <c r="AN138" s="14"/>
      <c r="AO138" s="14"/>
      <c r="AP138" s="14">
        <f t="shared" si="20"/>
        <v>221.06</v>
      </c>
      <c r="AQ138" s="14"/>
      <c r="AR138" s="14"/>
      <c r="AS138" s="14"/>
      <c r="AT138" s="14"/>
      <c r="AU138" s="14">
        <v>313.75</v>
      </c>
      <c r="AV138" s="14"/>
      <c r="AW138" s="14"/>
      <c r="AX138" s="14"/>
      <c r="AY138" s="14"/>
      <c r="AZ138" s="14">
        <v>0</v>
      </c>
      <c r="BA138" s="14"/>
      <c r="BB138" s="14"/>
      <c r="BC138" s="14"/>
      <c r="BD138" s="14"/>
      <c r="BE138" s="14">
        <f t="shared" si="21"/>
        <v>313.75</v>
      </c>
      <c r="BF138" s="14"/>
      <c r="BG138" s="14"/>
      <c r="BH138" s="14"/>
      <c r="BI138" s="14"/>
      <c r="BJ138" s="14">
        <v>387.43700000000001</v>
      </c>
      <c r="BK138" s="14"/>
      <c r="BL138" s="14"/>
      <c r="BM138" s="14"/>
      <c r="BN138" s="14"/>
      <c r="BO138" s="14">
        <v>0</v>
      </c>
      <c r="BP138" s="14"/>
      <c r="BQ138" s="14"/>
      <c r="BR138" s="14"/>
      <c r="BS138" s="14"/>
      <c r="BT138" s="14">
        <f t="shared" si="22"/>
        <v>387.43700000000001</v>
      </c>
      <c r="BU138" s="14"/>
      <c r="BV138" s="14"/>
      <c r="BW138" s="14"/>
      <c r="BX138" s="14"/>
    </row>
    <row r="139" spans="1:76" s="7" customFormat="1" ht="23.25" customHeight="1" x14ac:dyDescent="0.2">
      <c r="A139" s="21">
        <v>0</v>
      </c>
      <c r="B139" s="22"/>
      <c r="C139" s="22"/>
      <c r="D139" s="23" t="s">
        <v>295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  <c r="Q139" s="12" t="s">
        <v>186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4">
        <v>147.37</v>
      </c>
      <c r="AG139" s="14"/>
      <c r="AH139" s="14"/>
      <c r="AI139" s="14"/>
      <c r="AJ139" s="14"/>
      <c r="AK139" s="14">
        <v>0</v>
      </c>
      <c r="AL139" s="14"/>
      <c r="AM139" s="14"/>
      <c r="AN139" s="14"/>
      <c r="AO139" s="14"/>
      <c r="AP139" s="14">
        <f t="shared" si="20"/>
        <v>147.37</v>
      </c>
      <c r="AQ139" s="14"/>
      <c r="AR139" s="14"/>
      <c r="AS139" s="14"/>
      <c r="AT139" s="14"/>
      <c r="AU139" s="14">
        <v>209.166</v>
      </c>
      <c r="AV139" s="14"/>
      <c r="AW139" s="14"/>
      <c r="AX139" s="14"/>
      <c r="AY139" s="14"/>
      <c r="AZ139" s="14">
        <v>0</v>
      </c>
      <c r="BA139" s="14"/>
      <c r="BB139" s="14"/>
      <c r="BC139" s="14"/>
      <c r="BD139" s="14"/>
      <c r="BE139" s="14">
        <f t="shared" si="21"/>
        <v>209.166</v>
      </c>
      <c r="BF139" s="14"/>
      <c r="BG139" s="14"/>
      <c r="BH139" s="14"/>
      <c r="BI139" s="14"/>
      <c r="BJ139" s="14">
        <v>258.29000000000002</v>
      </c>
      <c r="BK139" s="14"/>
      <c r="BL139" s="14"/>
      <c r="BM139" s="14"/>
      <c r="BN139" s="14"/>
      <c r="BO139" s="14">
        <v>0</v>
      </c>
      <c r="BP139" s="14"/>
      <c r="BQ139" s="14"/>
      <c r="BR139" s="14"/>
      <c r="BS139" s="14"/>
      <c r="BT139" s="14">
        <f t="shared" si="22"/>
        <v>258.29000000000002</v>
      </c>
      <c r="BU139" s="14"/>
      <c r="BV139" s="14"/>
      <c r="BW139" s="14"/>
      <c r="BX139" s="14"/>
    </row>
    <row r="140" spans="1:76" s="7" customFormat="1" ht="42.75" customHeight="1" x14ac:dyDescent="0.2">
      <c r="A140" s="21">
        <v>0</v>
      </c>
      <c r="B140" s="22"/>
      <c r="C140" s="22"/>
      <c r="D140" s="23" t="s">
        <v>296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  <c r="Q140" s="12" t="s">
        <v>274</v>
      </c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4">
        <v>0</v>
      </c>
      <c r="AG140" s="14"/>
      <c r="AH140" s="14"/>
      <c r="AI140" s="14"/>
      <c r="AJ140" s="14"/>
      <c r="AK140" s="14">
        <v>0</v>
      </c>
      <c r="AL140" s="14"/>
      <c r="AM140" s="14"/>
      <c r="AN140" s="14"/>
      <c r="AO140" s="14"/>
      <c r="AP140" s="14">
        <f t="shared" ref="AP140:AP141" si="23">IF(ISNUMBER(AF140),AF140,0)+IF(ISNUMBER(AK140),AK140,0)</f>
        <v>0</v>
      </c>
      <c r="AQ140" s="14"/>
      <c r="AR140" s="14"/>
      <c r="AS140" s="14"/>
      <c r="AT140" s="14"/>
      <c r="AU140" s="14">
        <v>3.3</v>
      </c>
      <c r="AV140" s="14"/>
      <c r="AW140" s="14"/>
      <c r="AX140" s="14"/>
      <c r="AY140" s="14"/>
      <c r="AZ140" s="14">
        <v>0</v>
      </c>
      <c r="BA140" s="14"/>
      <c r="BB140" s="14"/>
      <c r="BC140" s="14"/>
      <c r="BD140" s="14"/>
      <c r="BE140" s="14">
        <f t="shared" ref="BE140:BE141" si="24">IF(ISNUMBER(AU140),AU140,0)+IF(ISNUMBER(AZ140),AZ140,0)</f>
        <v>3.3</v>
      </c>
      <c r="BF140" s="14"/>
      <c r="BG140" s="14"/>
      <c r="BH140" s="14"/>
      <c r="BI140" s="14"/>
      <c r="BJ140" s="14">
        <v>3.4</v>
      </c>
      <c r="BK140" s="14"/>
      <c r="BL140" s="14"/>
      <c r="BM140" s="14"/>
      <c r="BN140" s="14"/>
      <c r="BO140" s="14">
        <v>0</v>
      </c>
      <c r="BP140" s="14"/>
      <c r="BQ140" s="14"/>
      <c r="BR140" s="14"/>
      <c r="BS140" s="14"/>
      <c r="BT140" s="14">
        <f t="shared" ref="BT140:BT141" si="25">IF(ISNUMBER(BJ140),BJ140,0)+IF(ISNUMBER(BO140),BO140,0)</f>
        <v>3.4</v>
      </c>
      <c r="BU140" s="14"/>
      <c r="BV140" s="14"/>
      <c r="BW140" s="14"/>
      <c r="BX140" s="14"/>
    </row>
    <row r="141" spans="1:76" s="7" customFormat="1" ht="24.75" customHeight="1" x14ac:dyDescent="0.2">
      <c r="A141" s="21">
        <v>0</v>
      </c>
      <c r="B141" s="22"/>
      <c r="C141" s="22"/>
      <c r="D141" s="29" t="s">
        <v>297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  <c r="Q141" s="12" t="s">
        <v>186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4">
        <v>210.06</v>
      </c>
      <c r="AG141" s="14"/>
      <c r="AH141" s="14"/>
      <c r="AI141" s="14"/>
      <c r="AJ141" s="14"/>
      <c r="AK141" s="14">
        <v>0</v>
      </c>
      <c r="AL141" s="14"/>
      <c r="AM141" s="14"/>
      <c r="AN141" s="14"/>
      <c r="AO141" s="14"/>
      <c r="AP141" s="14">
        <f t="shared" si="23"/>
        <v>210.06</v>
      </c>
      <c r="AQ141" s="14"/>
      <c r="AR141" s="14"/>
      <c r="AS141" s="14"/>
      <c r="AT141" s="14"/>
      <c r="AU141" s="14">
        <v>0</v>
      </c>
      <c r="AV141" s="14"/>
      <c r="AW141" s="14"/>
      <c r="AX141" s="14"/>
      <c r="AY141" s="14"/>
      <c r="AZ141" s="14">
        <v>0</v>
      </c>
      <c r="BA141" s="14"/>
      <c r="BB141" s="14"/>
      <c r="BC141" s="14"/>
      <c r="BD141" s="14"/>
      <c r="BE141" s="14">
        <f t="shared" si="24"/>
        <v>0</v>
      </c>
      <c r="BF141" s="14"/>
      <c r="BG141" s="14"/>
      <c r="BH141" s="14"/>
      <c r="BI141" s="14"/>
      <c r="BJ141" s="14">
        <v>0</v>
      </c>
      <c r="BK141" s="14"/>
      <c r="BL141" s="14"/>
      <c r="BM141" s="14"/>
      <c r="BN141" s="14"/>
      <c r="BO141" s="14">
        <v>0</v>
      </c>
      <c r="BP141" s="14"/>
      <c r="BQ141" s="14"/>
      <c r="BR141" s="14"/>
      <c r="BS141" s="14"/>
      <c r="BT141" s="14">
        <f t="shared" si="25"/>
        <v>0</v>
      </c>
      <c r="BU141" s="14"/>
      <c r="BV141" s="14"/>
      <c r="BW141" s="14"/>
      <c r="BX141" s="14"/>
    </row>
    <row r="142" spans="1:76" s="7" customFormat="1" ht="66.75" customHeight="1" x14ac:dyDescent="0.2">
      <c r="A142" s="21">
        <v>0</v>
      </c>
      <c r="B142" s="22"/>
      <c r="C142" s="22"/>
      <c r="D142" s="23" t="s">
        <v>298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  <c r="Q142" s="12" t="s">
        <v>299</v>
      </c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4">
        <v>100</v>
      </c>
      <c r="AG142" s="14"/>
      <c r="AH142" s="14"/>
      <c r="AI142" s="14"/>
      <c r="AJ142" s="14"/>
      <c r="AK142" s="14">
        <v>0</v>
      </c>
      <c r="AL142" s="14"/>
      <c r="AM142" s="14"/>
      <c r="AN142" s="14"/>
      <c r="AO142" s="14"/>
      <c r="AP142" s="14">
        <f t="shared" si="5"/>
        <v>100</v>
      </c>
      <c r="AQ142" s="14"/>
      <c r="AR142" s="14"/>
      <c r="AS142" s="14"/>
      <c r="AT142" s="14"/>
      <c r="AU142" s="14">
        <v>100</v>
      </c>
      <c r="AV142" s="14"/>
      <c r="AW142" s="14"/>
      <c r="AX142" s="14"/>
      <c r="AY142" s="14"/>
      <c r="AZ142" s="14">
        <v>0</v>
      </c>
      <c r="BA142" s="14"/>
      <c r="BB142" s="14"/>
      <c r="BC142" s="14"/>
      <c r="BD142" s="14"/>
      <c r="BE142" s="14">
        <f t="shared" si="6"/>
        <v>100</v>
      </c>
      <c r="BF142" s="14"/>
      <c r="BG142" s="14"/>
      <c r="BH142" s="14"/>
      <c r="BI142" s="14"/>
      <c r="BJ142" s="14">
        <v>100</v>
      </c>
      <c r="BK142" s="14"/>
      <c r="BL142" s="14"/>
      <c r="BM142" s="14"/>
      <c r="BN142" s="14"/>
      <c r="BO142" s="14">
        <v>0</v>
      </c>
      <c r="BP142" s="14"/>
      <c r="BQ142" s="14"/>
      <c r="BR142" s="14"/>
      <c r="BS142" s="14"/>
      <c r="BT142" s="14">
        <f t="shared" si="7"/>
        <v>100</v>
      </c>
      <c r="BU142" s="14"/>
      <c r="BV142" s="14"/>
      <c r="BW142" s="14"/>
      <c r="BX142" s="14"/>
    </row>
    <row r="143" spans="1:76" ht="22.5" customHeight="1" x14ac:dyDescent="0.2"/>
    <row r="144" spans="1:76" ht="24.75" customHeight="1" x14ac:dyDescent="0.2">
      <c r="A144" s="41" t="s">
        <v>238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</row>
    <row r="146" spans="1:79" ht="23.1" customHeight="1" x14ac:dyDescent="0.2">
      <c r="A146" s="53" t="s">
        <v>6</v>
      </c>
      <c r="B146" s="54"/>
      <c r="C146" s="54"/>
      <c r="D146" s="12" t="s">
        <v>9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 t="s">
        <v>8</v>
      </c>
      <c r="R146" s="12"/>
      <c r="S146" s="12"/>
      <c r="T146" s="12"/>
      <c r="U146" s="12"/>
      <c r="V146" s="12" t="s">
        <v>7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46" t="s">
        <v>229</v>
      </c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8"/>
      <c r="AU146" s="46" t="s">
        <v>234</v>
      </c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8"/>
    </row>
    <row r="147" spans="1:79" ht="28.5" customHeight="1" x14ac:dyDescent="0.2">
      <c r="A147" s="56"/>
      <c r="B147" s="57"/>
      <c r="C147" s="5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 t="s">
        <v>4</v>
      </c>
      <c r="AG147" s="12"/>
      <c r="AH147" s="12"/>
      <c r="AI147" s="12"/>
      <c r="AJ147" s="12"/>
      <c r="AK147" s="12" t="s">
        <v>3</v>
      </c>
      <c r="AL147" s="12"/>
      <c r="AM147" s="12"/>
      <c r="AN147" s="12"/>
      <c r="AO147" s="12"/>
      <c r="AP147" s="12" t="s">
        <v>126</v>
      </c>
      <c r="AQ147" s="12"/>
      <c r="AR147" s="12"/>
      <c r="AS147" s="12"/>
      <c r="AT147" s="12"/>
      <c r="AU147" s="12" t="s">
        <v>4</v>
      </c>
      <c r="AV147" s="12"/>
      <c r="AW147" s="12"/>
      <c r="AX147" s="12"/>
      <c r="AY147" s="12"/>
      <c r="AZ147" s="12" t="s">
        <v>3</v>
      </c>
      <c r="BA147" s="12"/>
      <c r="BB147" s="12"/>
      <c r="BC147" s="12"/>
      <c r="BD147" s="12"/>
      <c r="BE147" s="12" t="s">
        <v>90</v>
      </c>
      <c r="BF147" s="12"/>
      <c r="BG147" s="12"/>
      <c r="BH147" s="12"/>
      <c r="BI147" s="12"/>
    </row>
    <row r="148" spans="1:79" ht="15" customHeight="1" x14ac:dyDescent="0.2">
      <c r="A148" s="46">
        <v>1</v>
      </c>
      <c r="B148" s="47"/>
      <c r="C148" s="47"/>
      <c r="D148" s="12">
        <v>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v>3</v>
      </c>
      <c r="R148" s="12"/>
      <c r="S148" s="12"/>
      <c r="T148" s="12"/>
      <c r="U148" s="12"/>
      <c r="V148" s="12">
        <v>4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>
        <v>5</v>
      </c>
      <c r="AG148" s="12"/>
      <c r="AH148" s="12"/>
      <c r="AI148" s="12"/>
      <c r="AJ148" s="12"/>
      <c r="AK148" s="12">
        <v>6</v>
      </c>
      <c r="AL148" s="12"/>
      <c r="AM148" s="12"/>
      <c r="AN148" s="12"/>
      <c r="AO148" s="12"/>
      <c r="AP148" s="12">
        <v>7</v>
      </c>
      <c r="AQ148" s="12"/>
      <c r="AR148" s="12"/>
      <c r="AS148" s="12"/>
      <c r="AT148" s="12"/>
      <c r="AU148" s="12">
        <v>8</v>
      </c>
      <c r="AV148" s="12"/>
      <c r="AW148" s="12"/>
      <c r="AX148" s="12"/>
      <c r="AY148" s="12"/>
      <c r="AZ148" s="12">
        <v>9</v>
      </c>
      <c r="BA148" s="12"/>
      <c r="BB148" s="12"/>
      <c r="BC148" s="12"/>
      <c r="BD148" s="12"/>
      <c r="BE148" s="12">
        <v>10</v>
      </c>
      <c r="BF148" s="12"/>
      <c r="BG148" s="12"/>
      <c r="BH148" s="12"/>
      <c r="BI148" s="12"/>
    </row>
    <row r="149" spans="1:79" ht="15.75" hidden="1" customHeight="1" x14ac:dyDescent="0.2">
      <c r="A149" s="59" t="s">
        <v>159</v>
      </c>
      <c r="B149" s="60"/>
      <c r="C149" s="60"/>
      <c r="D149" s="12" t="s">
        <v>57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 t="s">
        <v>70</v>
      </c>
      <c r="R149" s="12"/>
      <c r="S149" s="12"/>
      <c r="T149" s="12"/>
      <c r="U149" s="12"/>
      <c r="V149" s="12" t="s">
        <v>71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20" t="s">
        <v>108</v>
      </c>
      <c r="AG149" s="20"/>
      <c r="AH149" s="20"/>
      <c r="AI149" s="20"/>
      <c r="AJ149" s="20"/>
      <c r="AK149" s="11" t="s">
        <v>109</v>
      </c>
      <c r="AL149" s="11"/>
      <c r="AM149" s="11"/>
      <c r="AN149" s="11"/>
      <c r="AO149" s="11"/>
      <c r="AP149" s="72" t="s">
        <v>125</v>
      </c>
      <c r="AQ149" s="72"/>
      <c r="AR149" s="72"/>
      <c r="AS149" s="72"/>
      <c r="AT149" s="72"/>
      <c r="AU149" s="20" t="s">
        <v>110</v>
      </c>
      <c r="AV149" s="20"/>
      <c r="AW149" s="20"/>
      <c r="AX149" s="20"/>
      <c r="AY149" s="20"/>
      <c r="AZ149" s="11" t="s">
        <v>111</v>
      </c>
      <c r="BA149" s="11"/>
      <c r="BB149" s="11"/>
      <c r="BC149" s="11"/>
      <c r="BD149" s="11"/>
      <c r="BE149" s="72" t="s">
        <v>125</v>
      </c>
      <c r="BF149" s="72"/>
      <c r="BG149" s="72"/>
      <c r="BH149" s="72"/>
      <c r="BI149" s="72"/>
      <c r="CA149" t="s">
        <v>39</v>
      </c>
    </row>
    <row r="150" spans="1:79" s="5" customFormat="1" ht="14.25" x14ac:dyDescent="0.2">
      <c r="A150" s="27">
        <v>0</v>
      </c>
      <c r="B150" s="28"/>
      <c r="C150" s="28"/>
      <c r="D150" s="32" t="s">
        <v>182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>
        <f t="shared" ref="AP150" si="26">IF(ISNUMBER(AF150),AF150,0)+IF(ISNUMBER(AK150),AK150,0)</f>
        <v>0</v>
      </c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>
        <f t="shared" ref="BE150" si="27">IF(ISNUMBER(AU150),AU150,0)+IF(ISNUMBER(AZ150),AZ150,0)</f>
        <v>0</v>
      </c>
      <c r="BF150" s="19"/>
      <c r="BG150" s="19"/>
      <c r="BH150" s="19"/>
      <c r="BI150" s="19"/>
      <c r="CA150" s="5" t="s">
        <v>40</v>
      </c>
    </row>
    <row r="152" spans="1:79" ht="14.25" customHeight="1" x14ac:dyDescent="0.2">
      <c r="A152" s="41" t="s">
        <v>127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</row>
    <row r="153" spans="1:79" ht="15" customHeight="1" x14ac:dyDescent="0.2">
      <c r="A153" s="34" t="s">
        <v>207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</row>
    <row r="155" spans="1:79" ht="12.95" customHeight="1" x14ac:dyDescent="0.2">
      <c r="A155" s="53" t="s">
        <v>19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5"/>
      <c r="U155" s="12" t="s">
        <v>208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 t="s">
        <v>211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 t="s">
        <v>218</v>
      </c>
      <c r="AP155" s="12"/>
      <c r="AQ155" s="12"/>
      <c r="AR155" s="12"/>
      <c r="AS155" s="12"/>
      <c r="AT155" s="12"/>
      <c r="AU155" s="12"/>
      <c r="AV155" s="12"/>
      <c r="AW155" s="12"/>
      <c r="AX155" s="12"/>
      <c r="AY155" s="12" t="s">
        <v>229</v>
      </c>
      <c r="AZ155" s="12"/>
      <c r="BA155" s="12"/>
      <c r="BB155" s="12"/>
      <c r="BC155" s="12"/>
      <c r="BD155" s="12"/>
      <c r="BE155" s="12"/>
      <c r="BF155" s="12"/>
      <c r="BG155" s="12"/>
      <c r="BH155" s="12"/>
      <c r="BI155" s="12" t="s">
        <v>234</v>
      </c>
      <c r="BJ155" s="12"/>
      <c r="BK155" s="12"/>
      <c r="BL155" s="12"/>
      <c r="BM155" s="12"/>
      <c r="BN155" s="12"/>
      <c r="BO155" s="12"/>
      <c r="BP155" s="12"/>
      <c r="BQ155" s="12"/>
      <c r="BR155" s="12"/>
    </row>
    <row r="156" spans="1:79" ht="30" customHeight="1" x14ac:dyDescent="0.2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8"/>
      <c r="U156" s="12" t="s">
        <v>4</v>
      </c>
      <c r="V156" s="12"/>
      <c r="W156" s="12"/>
      <c r="X156" s="12"/>
      <c r="Y156" s="12"/>
      <c r="Z156" s="12" t="s">
        <v>3</v>
      </c>
      <c r="AA156" s="12"/>
      <c r="AB156" s="12"/>
      <c r="AC156" s="12"/>
      <c r="AD156" s="12"/>
      <c r="AE156" s="12" t="s">
        <v>4</v>
      </c>
      <c r="AF156" s="12"/>
      <c r="AG156" s="12"/>
      <c r="AH156" s="12"/>
      <c r="AI156" s="12"/>
      <c r="AJ156" s="12" t="s">
        <v>3</v>
      </c>
      <c r="AK156" s="12"/>
      <c r="AL156" s="12"/>
      <c r="AM156" s="12"/>
      <c r="AN156" s="12"/>
      <c r="AO156" s="12" t="s">
        <v>4</v>
      </c>
      <c r="AP156" s="12"/>
      <c r="AQ156" s="12"/>
      <c r="AR156" s="12"/>
      <c r="AS156" s="12"/>
      <c r="AT156" s="12" t="s">
        <v>3</v>
      </c>
      <c r="AU156" s="12"/>
      <c r="AV156" s="12"/>
      <c r="AW156" s="12"/>
      <c r="AX156" s="12"/>
      <c r="AY156" s="12" t="s">
        <v>4</v>
      </c>
      <c r="AZ156" s="12"/>
      <c r="BA156" s="12"/>
      <c r="BB156" s="12"/>
      <c r="BC156" s="12"/>
      <c r="BD156" s="12" t="s">
        <v>3</v>
      </c>
      <c r="BE156" s="12"/>
      <c r="BF156" s="12"/>
      <c r="BG156" s="12"/>
      <c r="BH156" s="12"/>
      <c r="BI156" s="12" t="s">
        <v>4</v>
      </c>
      <c r="BJ156" s="12"/>
      <c r="BK156" s="12"/>
      <c r="BL156" s="12"/>
      <c r="BM156" s="12"/>
      <c r="BN156" s="12" t="s">
        <v>3</v>
      </c>
      <c r="BO156" s="12"/>
      <c r="BP156" s="12"/>
      <c r="BQ156" s="12"/>
      <c r="BR156" s="12"/>
    </row>
    <row r="157" spans="1:79" ht="15" customHeight="1" x14ac:dyDescent="0.2">
      <c r="A157" s="46">
        <v>1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8"/>
      <c r="U157" s="12">
        <v>2</v>
      </c>
      <c r="V157" s="12"/>
      <c r="W157" s="12"/>
      <c r="X157" s="12"/>
      <c r="Y157" s="12"/>
      <c r="Z157" s="12">
        <v>3</v>
      </c>
      <c r="AA157" s="12"/>
      <c r="AB157" s="12"/>
      <c r="AC157" s="12"/>
      <c r="AD157" s="12"/>
      <c r="AE157" s="12">
        <v>4</v>
      </c>
      <c r="AF157" s="12"/>
      <c r="AG157" s="12"/>
      <c r="AH157" s="12"/>
      <c r="AI157" s="12"/>
      <c r="AJ157" s="12">
        <v>5</v>
      </c>
      <c r="AK157" s="12"/>
      <c r="AL157" s="12"/>
      <c r="AM157" s="12"/>
      <c r="AN157" s="12"/>
      <c r="AO157" s="12">
        <v>6</v>
      </c>
      <c r="AP157" s="12"/>
      <c r="AQ157" s="12"/>
      <c r="AR157" s="12"/>
      <c r="AS157" s="12"/>
      <c r="AT157" s="12">
        <v>7</v>
      </c>
      <c r="AU157" s="12"/>
      <c r="AV157" s="12"/>
      <c r="AW157" s="12"/>
      <c r="AX157" s="12"/>
      <c r="AY157" s="12">
        <v>8</v>
      </c>
      <c r="AZ157" s="12"/>
      <c r="BA157" s="12"/>
      <c r="BB157" s="12"/>
      <c r="BC157" s="12"/>
      <c r="BD157" s="12">
        <v>9</v>
      </c>
      <c r="BE157" s="12"/>
      <c r="BF157" s="12"/>
      <c r="BG157" s="12"/>
      <c r="BH157" s="12"/>
      <c r="BI157" s="12">
        <v>10</v>
      </c>
      <c r="BJ157" s="12"/>
      <c r="BK157" s="12"/>
      <c r="BL157" s="12"/>
      <c r="BM157" s="12"/>
      <c r="BN157" s="12">
        <v>11</v>
      </c>
      <c r="BO157" s="12"/>
      <c r="BP157" s="12"/>
      <c r="BQ157" s="12"/>
      <c r="BR157" s="12"/>
    </row>
    <row r="158" spans="1:79" s="1" customFormat="1" ht="15.75" hidden="1" customHeight="1" x14ac:dyDescent="0.2">
      <c r="A158" s="59" t="s">
        <v>57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1"/>
      <c r="U158" s="20" t="s">
        <v>65</v>
      </c>
      <c r="V158" s="20"/>
      <c r="W158" s="20"/>
      <c r="X158" s="20"/>
      <c r="Y158" s="20"/>
      <c r="Z158" s="11" t="s">
        <v>66</v>
      </c>
      <c r="AA158" s="11"/>
      <c r="AB158" s="11"/>
      <c r="AC158" s="11"/>
      <c r="AD158" s="11"/>
      <c r="AE158" s="20" t="s">
        <v>67</v>
      </c>
      <c r="AF158" s="20"/>
      <c r="AG158" s="20"/>
      <c r="AH158" s="20"/>
      <c r="AI158" s="20"/>
      <c r="AJ158" s="11" t="s">
        <v>68</v>
      </c>
      <c r="AK158" s="11"/>
      <c r="AL158" s="11"/>
      <c r="AM158" s="11"/>
      <c r="AN158" s="11"/>
      <c r="AO158" s="20" t="s">
        <v>58</v>
      </c>
      <c r="AP158" s="20"/>
      <c r="AQ158" s="20"/>
      <c r="AR158" s="20"/>
      <c r="AS158" s="20"/>
      <c r="AT158" s="11" t="s">
        <v>59</v>
      </c>
      <c r="AU158" s="11"/>
      <c r="AV158" s="11"/>
      <c r="AW158" s="11"/>
      <c r="AX158" s="11"/>
      <c r="AY158" s="20" t="s">
        <v>60</v>
      </c>
      <c r="AZ158" s="20"/>
      <c r="BA158" s="20"/>
      <c r="BB158" s="20"/>
      <c r="BC158" s="20"/>
      <c r="BD158" s="11" t="s">
        <v>61</v>
      </c>
      <c r="BE158" s="11"/>
      <c r="BF158" s="11"/>
      <c r="BG158" s="11"/>
      <c r="BH158" s="11"/>
      <c r="BI158" s="20" t="s">
        <v>62</v>
      </c>
      <c r="BJ158" s="20"/>
      <c r="BK158" s="20"/>
      <c r="BL158" s="20"/>
      <c r="BM158" s="20"/>
      <c r="BN158" s="11" t="s">
        <v>63</v>
      </c>
      <c r="BO158" s="11"/>
      <c r="BP158" s="11"/>
      <c r="BQ158" s="11"/>
      <c r="BR158" s="11"/>
      <c r="CA158" t="s">
        <v>41</v>
      </c>
    </row>
    <row r="159" spans="1:79" s="5" customFormat="1" ht="12.75" customHeight="1" x14ac:dyDescent="0.2">
      <c r="A159" s="27" t="s">
        <v>151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83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CA159" s="5" t="s">
        <v>42</v>
      </c>
    </row>
    <row r="160" spans="1:79" s="7" customFormat="1" ht="38.25" customHeight="1" x14ac:dyDescent="0.2">
      <c r="A160" s="64" t="s">
        <v>194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5"/>
      <c r="U160" s="65" t="s">
        <v>164</v>
      </c>
      <c r="V160" s="65"/>
      <c r="W160" s="65"/>
      <c r="X160" s="65"/>
      <c r="Y160" s="65"/>
      <c r="Z160" s="65"/>
      <c r="AA160" s="65"/>
      <c r="AB160" s="65"/>
      <c r="AC160" s="65"/>
      <c r="AD160" s="65"/>
      <c r="AE160" s="65" t="s">
        <v>164</v>
      </c>
      <c r="AF160" s="65"/>
      <c r="AG160" s="65"/>
      <c r="AH160" s="65"/>
      <c r="AI160" s="65"/>
      <c r="AJ160" s="65"/>
      <c r="AK160" s="65"/>
      <c r="AL160" s="65"/>
      <c r="AM160" s="65"/>
      <c r="AN160" s="65"/>
      <c r="AO160" s="65" t="s">
        <v>164</v>
      </c>
      <c r="AP160" s="65"/>
      <c r="AQ160" s="65"/>
      <c r="AR160" s="65"/>
      <c r="AS160" s="65"/>
      <c r="AT160" s="65"/>
      <c r="AU160" s="65"/>
      <c r="AV160" s="65"/>
      <c r="AW160" s="65"/>
      <c r="AX160" s="65"/>
      <c r="AY160" s="65" t="s">
        <v>164</v>
      </c>
      <c r="AZ160" s="65"/>
      <c r="BA160" s="65"/>
      <c r="BB160" s="65"/>
      <c r="BC160" s="65"/>
      <c r="BD160" s="65"/>
      <c r="BE160" s="65"/>
      <c r="BF160" s="65"/>
      <c r="BG160" s="65"/>
      <c r="BH160" s="65"/>
      <c r="BI160" s="65" t="s">
        <v>164</v>
      </c>
      <c r="BJ160" s="65"/>
      <c r="BK160" s="65"/>
      <c r="BL160" s="65"/>
      <c r="BM160" s="65"/>
      <c r="BN160" s="65"/>
      <c r="BO160" s="65"/>
      <c r="BP160" s="65"/>
      <c r="BQ160" s="65"/>
      <c r="BR160" s="65"/>
    </row>
    <row r="161" spans="1:79" ht="21.75" customHeight="1" x14ac:dyDescent="0.2"/>
    <row r="162" spans="1:79" ht="14.25" customHeight="1" x14ac:dyDescent="0.2">
      <c r="A162" s="41" t="s">
        <v>128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</row>
    <row r="163" spans="1:79" ht="19.5" customHeight="1" x14ac:dyDescent="0.2"/>
    <row r="165" spans="1:79" ht="15" customHeight="1" x14ac:dyDescent="0.2">
      <c r="A165" s="53" t="s">
        <v>6</v>
      </c>
      <c r="B165" s="54"/>
      <c r="C165" s="54"/>
      <c r="D165" s="53" t="s">
        <v>10</v>
      </c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5"/>
      <c r="W165" s="12" t="s">
        <v>208</v>
      </c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 t="s">
        <v>212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 t="s">
        <v>223</v>
      </c>
      <c r="AV165" s="12"/>
      <c r="AW165" s="12"/>
      <c r="AX165" s="12"/>
      <c r="AY165" s="12"/>
      <c r="AZ165" s="12"/>
      <c r="BA165" s="12" t="s">
        <v>230</v>
      </c>
      <c r="BB165" s="12"/>
      <c r="BC165" s="12"/>
      <c r="BD165" s="12"/>
      <c r="BE165" s="12"/>
      <c r="BF165" s="12"/>
      <c r="BG165" s="12" t="s">
        <v>239</v>
      </c>
      <c r="BH165" s="12"/>
      <c r="BI165" s="12"/>
      <c r="BJ165" s="12"/>
      <c r="BK165" s="12"/>
      <c r="BL165" s="12"/>
    </row>
    <row r="166" spans="1:79" ht="15" customHeight="1" x14ac:dyDescent="0.2">
      <c r="A166" s="92"/>
      <c r="B166" s="93"/>
      <c r="C166" s="93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2" t="s">
        <v>4</v>
      </c>
      <c r="X166" s="12"/>
      <c r="Y166" s="12"/>
      <c r="Z166" s="12"/>
      <c r="AA166" s="12"/>
      <c r="AB166" s="12"/>
      <c r="AC166" s="12" t="s">
        <v>3</v>
      </c>
      <c r="AD166" s="12"/>
      <c r="AE166" s="12"/>
      <c r="AF166" s="12"/>
      <c r="AG166" s="12"/>
      <c r="AH166" s="12"/>
      <c r="AI166" s="12" t="s">
        <v>4</v>
      </c>
      <c r="AJ166" s="12"/>
      <c r="AK166" s="12"/>
      <c r="AL166" s="12"/>
      <c r="AM166" s="12"/>
      <c r="AN166" s="12"/>
      <c r="AO166" s="12" t="s">
        <v>3</v>
      </c>
      <c r="AP166" s="12"/>
      <c r="AQ166" s="12"/>
      <c r="AR166" s="12"/>
      <c r="AS166" s="12"/>
      <c r="AT166" s="12"/>
      <c r="AU166" s="91" t="s">
        <v>4</v>
      </c>
      <c r="AV166" s="91"/>
      <c r="AW166" s="91"/>
      <c r="AX166" s="91" t="s">
        <v>3</v>
      </c>
      <c r="AY166" s="91"/>
      <c r="AZ166" s="91"/>
      <c r="BA166" s="91" t="s">
        <v>4</v>
      </c>
      <c r="BB166" s="91"/>
      <c r="BC166" s="91"/>
      <c r="BD166" s="91" t="s">
        <v>3</v>
      </c>
      <c r="BE166" s="91"/>
      <c r="BF166" s="91"/>
      <c r="BG166" s="91" t="s">
        <v>4</v>
      </c>
      <c r="BH166" s="91"/>
      <c r="BI166" s="91"/>
      <c r="BJ166" s="91" t="s">
        <v>3</v>
      </c>
      <c r="BK166" s="91"/>
      <c r="BL166" s="91"/>
    </row>
    <row r="167" spans="1:79" ht="57" customHeight="1" x14ac:dyDescent="0.2">
      <c r="A167" s="56"/>
      <c r="B167" s="57"/>
      <c r="C167" s="57"/>
      <c r="D167" s="56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8"/>
      <c r="W167" s="12" t="s">
        <v>12</v>
      </c>
      <c r="X167" s="12"/>
      <c r="Y167" s="12"/>
      <c r="Z167" s="12" t="s">
        <v>11</v>
      </c>
      <c r="AA167" s="12"/>
      <c r="AB167" s="12"/>
      <c r="AC167" s="12" t="s">
        <v>12</v>
      </c>
      <c r="AD167" s="12"/>
      <c r="AE167" s="12"/>
      <c r="AF167" s="12" t="s">
        <v>11</v>
      </c>
      <c r="AG167" s="12"/>
      <c r="AH167" s="12"/>
      <c r="AI167" s="12" t="s">
        <v>12</v>
      </c>
      <c r="AJ167" s="12"/>
      <c r="AK167" s="12"/>
      <c r="AL167" s="12" t="s">
        <v>11</v>
      </c>
      <c r="AM167" s="12"/>
      <c r="AN167" s="12"/>
      <c r="AO167" s="12" t="s">
        <v>12</v>
      </c>
      <c r="AP167" s="12"/>
      <c r="AQ167" s="12"/>
      <c r="AR167" s="12" t="s">
        <v>11</v>
      </c>
      <c r="AS167" s="12"/>
      <c r="AT167" s="12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</row>
    <row r="168" spans="1:79" ht="15" customHeight="1" x14ac:dyDescent="0.2">
      <c r="A168" s="46">
        <v>1</v>
      </c>
      <c r="B168" s="47"/>
      <c r="C168" s="47"/>
      <c r="D168" s="46">
        <v>2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8"/>
      <c r="W168" s="12">
        <v>3</v>
      </c>
      <c r="X168" s="12"/>
      <c r="Y168" s="12"/>
      <c r="Z168" s="12">
        <v>4</v>
      </c>
      <c r="AA168" s="12"/>
      <c r="AB168" s="12"/>
      <c r="AC168" s="12">
        <v>5</v>
      </c>
      <c r="AD168" s="12"/>
      <c r="AE168" s="12"/>
      <c r="AF168" s="12">
        <v>6</v>
      </c>
      <c r="AG168" s="12"/>
      <c r="AH168" s="12"/>
      <c r="AI168" s="12">
        <v>7</v>
      </c>
      <c r="AJ168" s="12"/>
      <c r="AK168" s="12"/>
      <c r="AL168" s="12">
        <v>8</v>
      </c>
      <c r="AM168" s="12"/>
      <c r="AN168" s="12"/>
      <c r="AO168" s="12">
        <v>9</v>
      </c>
      <c r="AP168" s="12"/>
      <c r="AQ168" s="12"/>
      <c r="AR168" s="12">
        <v>10</v>
      </c>
      <c r="AS168" s="12"/>
      <c r="AT168" s="12"/>
      <c r="AU168" s="12">
        <v>11</v>
      </c>
      <c r="AV168" s="12"/>
      <c r="AW168" s="12"/>
      <c r="AX168" s="12">
        <v>12</v>
      </c>
      <c r="AY168" s="12"/>
      <c r="AZ168" s="12"/>
      <c r="BA168" s="12">
        <v>13</v>
      </c>
      <c r="BB168" s="12"/>
      <c r="BC168" s="12"/>
      <c r="BD168" s="12">
        <v>14</v>
      </c>
      <c r="BE168" s="12"/>
      <c r="BF168" s="12"/>
      <c r="BG168" s="12">
        <v>15</v>
      </c>
      <c r="BH168" s="12"/>
      <c r="BI168" s="12"/>
      <c r="BJ168" s="12">
        <v>16</v>
      </c>
      <c r="BK168" s="12"/>
      <c r="BL168" s="12"/>
    </row>
    <row r="169" spans="1:79" s="1" customFormat="1" ht="12.75" hidden="1" customHeight="1" x14ac:dyDescent="0.2">
      <c r="A169" s="59" t="s">
        <v>69</v>
      </c>
      <c r="B169" s="60"/>
      <c r="C169" s="60"/>
      <c r="D169" s="59" t="s">
        <v>57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20" t="s">
        <v>72</v>
      </c>
      <c r="X169" s="20"/>
      <c r="Y169" s="20"/>
      <c r="Z169" s="20" t="s">
        <v>73</v>
      </c>
      <c r="AA169" s="20"/>
      <c r="AB169" s="20"/>
      <c r="AC169" s="11" t="s">
        <v>74</v>
      </c>
      <c r="AD169" s="11"/>
      <c r="AE169" s="11"/>
      <c r="AF169" s="11" t="s">
        <v>75</v>
      </c>
      <c r="AG169" s="11"/>
      <c r="AH169" s="11"/>
      <c r="AI169" s="20" t="s">
        <v>76</v>
      </c>
      <c r="AJ169" s="20"/>
      <c r="AK169" s="20"/>
      <c r="AL169" s="20" t="s">
        <v>77</v>
      </c>
      <c r="AM169" s="20"/>
      <c r="AN169" s="20"/>
      <c r="AO169" s="11" t="s">
        <v>105</v>
      </c>
      <c r="AP169" s="11"/>
      <c r="AQ169" s="11"/>
      <c r="AR169" s="11" t="s">
        <v>78</v>
      </c>
      <c r="AS169" s="11"/>
      <c r="AT169" s="11"/>
      <c r="AU169" s="20" t="s">
        <v>106</v>
      </c>
      <c r="AV169" s="20"/>
      <c r="AW169" s="20"/>
      <c r="AX169" s="11" t="s">
        <v>107</v>
      </c>
      <c r="AY169" s="11"/>
      <c r="AZ169" s="11"/>
      <c r="BA169" s="20" t="s">
        <v>108</v>
      </c>
      <c r="BB169" s="20"/>
      <c r="BC169" s="20"/>
      <c r="BD169" s="11" t="s">
        <v>109</v>
      </c>
      <c r="BE169" s="11"/>
      <c r="BF169" s="11"/>
      <c r="BG169" s="20" t="s">
        <v>110</v>
      </c>
      <c r="BH169" s="20"/>
      <c r="BI169" s="20"/>
      <c r="BJ169" s="11" t="s">
        <v>111</v>
      </c>
      <c r="BK169" s="11"/>
      <c r="BL169" s="11"/>
      <c r="CA169" s="1" t="s">
        <v>104</v>
      </c>
    </row>
    <row r="170" spans="1:79" s="5" customFormat="1" ht="12.75" customHeight="1" x14ac:dyDescent="0.2">
      <c r="A170" s="27">
        <v>1</v>
      </c>
      <c r="B170" s="28"/>
      <c r="C170" s="28"/>
      <c r="D170" s="90" t="s">
        <v>197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1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CA170" s="5" t="s">
        <v>43</v>
      </c>
    </row>
    <row r="171" spans="1:79" s="7" customFormat="1" ht="25.5" customHeight="1" x14ac:dyDescent="0.2">
      <c r="A171" s="21">
        <v>2</v>
      </c>
      <c r="B171" s="22"/>
      <c r="C171" s="22"/>
      <c r="D171" s="64" t="s">
        <v>198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5"/>
      <c r="W171" s="26" t="s">
        <v>164</v>
      </c>
      <c r="X171" s="26"/>
      <c r="Y171" s="26"/>
      <c r="Z171" s="26" t="s">
        <v>164</v>
      </c>
      <c r="AA171" s="26"/>
      <c r="AB171" s="26"/>
      <c r="AC171" s="26"/>
      <c r="AD171" s="26"/>
      <c r="AE171" s="26"/>
      <c r="AF171" s="26"/>
      <c r="AG171" s="26"/>
      <c r="AH171" s="26"/>
      <c r="AI171" s="26" t="s">
        <v>164</v>
      </c>
      <c r="AJ171" s="26"/>
      <c r="AK171" s="26"/>
      <c r="AL171" s="26" t="s">
        <v>164</v>
      </c>
      <c r="AM171" s="26"/>
      <c r="AN171" s="26"/>
      <c r="AO171" s="26"/>
      <c r="AP171" s="26"/>
      <c r="AQ171" s="26"/>
      <c r="AR171" s="26"/>
      <c r="AS171" s="26"/>
      <c r="AT171" s="26"/>
      <c r="AU171" s="26" t="s">
        <v>164</v>
      </c>
      <c r="AV171" s="26"/>
      <c r="AW171" s="26"/>
      <c r="AX171" s="26"/>
      <c r="AY171" s="26"/>
      <c r="AZ171" s="26"/>
      <c r="BA171" s="26" t="s">
        <v>164</v>
      </c>
      <c r="BB171" s="26"/>
      <c r="BC171" s="26"/>
      <c r="BD171" s="26"/>
      <c r="BE171" s="26"/>
      <c r="BF171" s="26"/>
      <c r="BG171" s="26" t="s">
        <v>164</v>
      </c>
      <c r="BH171" s="26"/>
      <c r="BI171" s="26"/>
      <c r="BJ171" s="26"/>
      <c r="BK171" s="26"/>
      <c r="BL171" s="26"/>
    </row>
    <row r="174" spans="1:79" ht="14.25" customHeight="1" x14ac:dyDescent="0.2">
      <c r="A174" s="41" t="s">
        <v>158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</row>
    <row r="176" spans="1:79" ht="14.25" customHeight="1" x14ac:dyDescent="0.2">
      <c r="A176" s="41" t="s">
        <v>224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</row>
    <row r="178" spans="1:79" ht="15" customHeight="1" x14ac:dyDescent="0.2">
      <c r="A178" s="34" t="s">
        <v>207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</row>
    <row r="180" spans="1:79" ht="15" customHeight="1" x14ac:dyDescent="0.2">
      <c r="A180" s="12" t="s">
        <v>6</v>
      </c>
      <c r="B180" s="12"/>
      <c r="C180" s="12"/>
      <c r="D180" s="12"/>
      <c r="E180" s="12"/>
      <c r="F180" s="12"/>
      <c r="G180" s="12" t="s">
        <v>129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13</v>
      </c>
      <c r="U180" s="12"/>
      <c r="V180" s="12"/>
      <c r="W180" s="12"/>
      <c r="X180" s="12"/>
      <c r="Y180" s="12"/>
      <c r="Z180" s="12"/>
      <c r="AA180" s="46" t="s">
        <v>208</v>
      </c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6"/>
      <c r="AP180" s="46" t="s">
        <v>211</v>
      </c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8"/>
      <c r="BE180" s="46" t="s">
        <v>218</v>
      </c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8"/>
    </row>
    <row r="181" spans="1:79" ht="32.1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 t="s">
        <v>4</v>
      </c>
      <c r="AB181" s="12"/>
      <c r="AC181" s="12"/>
      <c r="AD181" s="12"/>
      <c r="AE181" s="12"/>
      <c r="AF181" s="12" t="s">
        <v>3</v>
      </c>
      <c r="AG181" s="12"/>
      <c r="AH181" s="12"/>
      <c r="AI181" s="12"/>
      <c r="AJ181" s="12"/>
      <c r="AK181" s="12" t="s">
        <v>89</v>
      </c>
      <c r="AL181" s="12"/>
      <c r="AM181" s="12"/>
      <c r="AN181" s="12"/>
      <c r="AO181" s="12"/>
      <c r="AP181" s="12" t="s">
        <v>4</v>
      </c>
      <c r="AQ181" s="12"/>
      <c r="AR181" s="12"/>
      <c r="AS181" s="12"/>
      <c r="AT181" s="12"/>
      <c r="AU181" s="12" t="s">
        <v>3</v>
      </c>
      <c r="AV181" s="12"/>
      <c r="AW181" s="12"/>
      <c r="AX181" s="12"/>
      <c r="AY181" s="12"/>
      <c r="AZ181" s="12" t="s">
        <v>96</v>
      </c>
      <c r="BA181" s="12"/>
      <c r="BB181" s="12"/>
      <c r="BC181" s="12"/>
      <c r="BD181" s="12"/>
      <c r="BE181" s="12" t="s">
        <v>4</v>
      </c>
      <c r="BF181" s="12"/>
      <c r="BG181" s="12"/>
      <c r="BH181" s="12"/>
      <c r="BI181" s="12"/>
      <c r="BJ181" s="12" t="s">
        <v>3</v>
      </c>
      <c r="BK181" s="12"/>
      <c r="BL181" s="12"/>
      <c r="BM181" s="12"/>
      <c r="BN181" s="12"/>
      <c r="BO181" s="12" t="s">
        <v>130</v>
      </c>
      <c r="BP181" s="12"/>
      <c r="BQ181" s="12"/>
      <c r="BR181" s="12"/>
      <c r="BS181" s="12"/>
    </row>
    <row r="182" spans="1:79" ht="15" customHeight="1" x14ac:dyDescent="0.2">
      <c r="A182" s="12">
        <v>1</v>
      </c>
      <c r="B182" s="12"/>
      <c r="C182" s="12"/>
      <c r="D182" s="12"/>
      <c r="E182" s="12"/>
      <c r="F182" s="12"/>
      <c r="G182" s="12">
        <v>2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>
        <v>3</v>
      </c>
      <c r="U182" s="12"/>
      <c r="V182" s="12"/>
      <c r="W182" s="12"/>
      <c r="X182" s="12"/>
      <c r="Y182" s="12"/>
      <c r="Z182" s="12"/>
      <c r="AA182" s="12">
        <v>4</v>
      </c>
      <c r="AB182" s="12"/>
      <c r="AC182" s="12"/>
      <c r="AD182" s="12"/>
      <c r="AE182" s="12"/>
      <c r="AF182" s="12">
        <v>5</v>
      </c>
      <c r="AG182" s="12"/>
      <c r="AH182" s="12"/>
      <c r="AI182" s="12"/>
      <c r="AJ182" s="12"/>
      <c r="AK182" s="12">
        <v>6</v>
      </c>
      <c r="AL182" s="12"/>
      <c r="AM182" s="12"/>
      <c r="AN182" s="12"/>
      <c r="AO182" s="12"/>
      <c r="AP182" s="12">
        <v>7</v>
      </c>
      <c r="AQ182" s="12"/>
      <c r="AR182" s="12"/>
      <c r="AS182" s="12"/>
      <c r="AT182" s="12"/>
      <c r="AU182" s="12">
        <v>8</v>
      </c>
      <c r="AV182" s="12"/>
      <c r="AW182" s="12"/>
      <c r="AX182" s="12"/>
      <c r="AY182" s="12"/>
      <c r="AZ182" s="12">
        <v>9</v>
      </c>
      <c r="BA182" s="12"/>
      <c r="BB182" s="12"/>
      <c r="BC182" s="12"/>
      <c r="BD182" s="12"/>
      <c r="BE182" s="12">
        <v>10</v>
      </c>
      <c r="BF182" s="12"/>
      <c r="BG182" s="12"/>
      <c r="BH182" s="12"/>
      <c r="BI182" s="12"/>
      <c r="BJ182" s="12">
        <v>11</v>
      </c>
      <c r="BK182" s="12"/>
      <c r="BL182" s="12"/>
      <c r="BM182" s="12"/>
      <c r="BN182" s="12"/>
      <c r="BO182" s="12">
        <v>12</v>
      </c>
      <c r="BP182" s="12"/>
      <c r="BQ182" s="12"/>
      <c r="BR182" s="12"/>
      <c r="BS182" s="12"/>
    </row>
    <row r="183" spans="1:79" s="1" customFormat="1" ht="15" hidden="1" customHeight="1" x14ac:dyDescent="0.2">
      <c r="A183" s="20" t="s">
        <v>69</v>
      </c>
      <c r="B183" s="20"/>
      <c r="C183" s="20"/>
      <c r="D183" s="20"/>
      <c r="E183" s="20"/>
      <c r="F183" s="20"/>
      <c r="G183" s="98" t="s">
        <v>57</v>
      </c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 t="s">
        <v>79</v>
      </c>
      <c r="U183" s="98"/>
      <c r="V183" s="98"/>
      <c r="W183" s="98"/>
      <c r="X183" s="98"/>
      <c r="Y183" s="98"/>
      <c r="Z183" s="98"/>
      <c r="AA183" s="11" t="s">
        <v>65</v>
      </c>
      <c r="AB183" s="11"/>
      <c r="AC183" s="11"/>
      <c r="AD183" s="11"/>
      <c r="AE183" s="11"/>
      <c r="AF183" s="11" t="s">
        <v>66</v>
      </c>
      <c r="AG183" s="11"/>
      <c r="AH183" s="11"/>
      <c r="AI183" s="11"/>
      <c r="AJ183" s="11"/>
      <c r="AK183" s="72" t="s">
        <v>125</v>
      </c>
      <c r="AL183" s="72"/>
      <c r="AM183" s="72"/>
      <c r="AN183" s="72"/>
      <c r="AO183" s="72"/>
      <c r="AP183" s="11" t="s">
        <v>67</v>
      </c>
      <c r="AQ183" s="11"/>
      <c r="AR183" s="11"/>
      <c r="AS183" s="11"/>
      <c r="AT183" s="11"/>
      <c r="AU183" s="11" t="s">
        <v>68</v>
      </c>
      <c r="AV183" s="11"/>
      <c r="AW183" s="11"/>
      <c r="AX183" s="11"/>
      <c r="AY183" s="11"/>
      <c r="AZ183" s="72" t="s">
        <v>125</v>
      </c>
      <c r="BA183" s="72"/>
      <c r="BB183" s="72"/>
      <c r="BC183" s="72"/>
      <c r="BD183" s="72"/>
      <c r="BE183" s="11" t="s">
        <v>58</v>
      </c>
      <c r="BF183" s="11"/>
      <c r="BG183" s="11"/>
      <c r="BH183" s="11"/>
      <c r="BI183" s="11"/>
      <c r="BJ183" s="11" t="s">
        <v>59</v>
      </c>
      <c r="BK183" s="11"/>
      <c r="BL183" s="11"/>
      <c r="BM183" s="11"/>
      <c r="BN183" s="11"/>
      <c r="BO183" s="72" t="s">
        <v>125</v>
      </c>
      <c r="BP183" s="72"/>
      <c r="BQ183" s="72"/>
      <c r="BR183" s="72"/>
      <c r="BS183" s="72"/>
      <c r="CA183" s="1" t="s">
        <v>44</v>
      </c>
    </row>
    <row r="184" spans="1:79" s="5" customFormat="1" ht="50.25" customHeight="1" x14ac:dyDescent="0.2">
      <c r="A184" s="15"/>
      <c r="B184" s="15"/>
      <c r="C184" s="15"/>
      <c r="D184" s="15"/>
      <c r="E184" s="15"/>
      <c r="F184" s="15"/>
      <c r="G184" s="97" t="s">
        <v>331</v>
      </c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17"/>
      <c r="U184" s="17"/>
      <c r="V184" s="17"/>
      <c r="W184" s="17"/>
      <c r="X184" s="17"/>
      <c r="Y184" s="17"/>
      <c r="Z184" s="17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>
        <f>IF(ISNUMBER(AA184),AA184,0)+IF(ISNUMBER(AF184),AF184,0)</f>
        <v>0</v>
      </c>
      <c r="AL184" s="18"/>
      <c r="AM184" s="18"/>
      <c r="AN184" s="18"/>
      <c r="AO184" s="18"/>
      <c r="AP184" s="13">
        <v>1000</v>
      </c>
      <c r="AQ184" s="13"/>
      <c r="AR184" s="13"/>
      <c r="AS184" s="13"/>
      <c r="AT184" s="13"/>
      <c r="AU184" s="13"/>
      <c r="AV184" s="13"/>
      <c r="AW184" s="13"/>
      <c r="AX184" s="13"/>
      <c r="AY184" s="13"/>
      <c r="AZ184" s="13">
        <f>IF(ISNUMBER(AP184),AP184,0)+IF(ISNUMBER(AU184),AU184,0)</f>
        <v>1000</v>
      </c>
      <c r="BA184" s="13"/>
      <c r="BB184" s="13"/>
      <c r="BC184" s="13"/>
      <c r="BD184" s="13"/>
      <c r="BE184" s="13">
        <v>1570</v>
      </c>
      <c r="BF184" s="13"/>
      <c r="BG184" s="13"/>
      <c r="BH184" s="13"/>
      <c r="BI184" s="13"/>
      <c r="BJ184" s="13"/>
      <c r="BK184" s="13"/>
      <c r="BL184" s="13"/>
      <c r="BM184" s="13"/>
      <c r="BN184" s="13"/>
      <c r="BO184" s="13">
        <f>IF(ISNUMBER(BE184),BE184,0)+IF(ISNUMBER(BJ184),BJ184,0)</f>
        <v>1570</v>
      </c>
      <c r="BP184" s="13"/>
      <c r="BQ184" s="13"/>
      <c r="BR184" s="13"/>
      <c r="BS184" s="13"/>
      <c r="CA184" s="5" t="s">
        <v>45</v>
      </c>
    </row>
    <row r="185" spans="1:79" s="5" customFormat="1" ht="12.75" customHeight="1" x14ac:dyDescent="0.2">
      <c r="A185" s="15"/>
      <c r="B185" s="15"/>
      <c r="C185" s="15"/>
      <c r="D185" s="15"/>
      <c r="E185" s="15"/>
      <c r="F185" s="15"/>
      <c r="G185" s="97" t="s">
        <v>151</v>
      </c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124"/>
      <c r="U185" s="124"/>
      <c r="V185" s="124"/>
      <c r="W185" s="124"/>
      <c r="X185" s="124"/>
      <c r="Y185" s="124"/>
      <c r="Z185" s="124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>
        <f>IF(ISNUMBER(AA185),AA185,0)+IF(ISNUMBER(AF185),AF185,0)</f>
        <v>0</v>
      </c>
      <c r="AL185" s="13"/>
      <c r="AM185" s="13"/>
      <c r="AN185" s="13"/>
      <c r="AO185" s="13"/>
      <c r="AP185" s="13">
        <v>1000</v>
      </c>
      <c r="AQ185" s="13"/>
      <c r="AR185" s="13"/>
      <c r="AS185" s="13"/>
      <c r="AT185" s="13"/>
      <c r="AU185" s="13"/>
      <c r="AV185" s="13"/>
      <c r="AW185" s="13"/>
      <c r="AX185" s="13"/>
      <c r="AY185" s="13"/>
      <c r="AZ185" s="13">
        <f>IF(ISNUMBER(AP185),AP185,0)+IF(ISNUMBER(AU185),AU185,0)</f>
        <v>1000</v>
      </c>
      <c r="BA185" s="13"/>
      <c r="BB185" s="13"/>
      <c r="BC185" s="13"/>
      <c r="BD185" s="13"/>
      <c r="BE185" s="13">
        <v>1570</v>
      </c>
      <c r="BF185" s="13"/>
      <c r="BG185" s="13"/>
      <c r="BH185" s="13"/>
      <c r="BI185" s="13"/>
      <c r="BJ185" s="13"/>
      <c r="BK185" s="13"/>
      <c r="BL185" s="13"/>
      <c r="BM185" s="13"/>
      <c r="BN185" s="13"/>
      <c r="BO185" s="13">
        <f>IF(ISNUMBER(BE185),BE185,0)+IF(ISNUMBER(BJ185),BJ185,0)</f>
        <v>1570</v>
      </c>
      <c r="BP185" s="13"/>
      <c r="BQ185" s="13"/>
      <c r="BR185" s="13"/>
      <c r="BS185" s="13"/>
      <c r="CA185" s="5" t="s">
        <v>45</v>
      </c>
    </row>
    <row r="188" spans="1:79" ht="14.25" customHeight="1" x14ac:dyDescent="0.2">
      <c r="A188" s="41" t="s">
        <v>240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</row>
    <row r="190" spans="1:79" ht="15" customHeight="1" x14ac:dyDescent="0.2">
      <c r="A190" s="34" t="s">
        <v>207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</row>
    <row r="192" spans="1:79" ht="15" customHeight="1" x14ac:dyDescent="0.2">
      <c r="A192" s="12" t="s">
        <v>6</v>
      </c>
      <c r="B192" s="12"/>
      <c r="C192" s="12"/>
      <c r="D192" s="12"/>
      <c r="E192" s="12"/>
      <c r="F192" s="12"/>
      <c r="G192" s="12" t="s">
        <v>129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 t="s">
        <v>13</v>
      </c>
      <c r="U192" s="12"/>
      <c r="V192" s="12"/>
      <c r="W192" s="12"/>
      <c r="X192" s="12"/>
      <c r="Y192" s="12"/>
      <c r="Z192" s="12"/>
      <c r="AA192" s="46" t="s">
        <v>229</v>
      </c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6"/>
      <c r="AP192" s="46" t="s">
        <v>234</v>
      </c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8"/>
    </row>
    <row r="193" spans="1:79" ht="32.1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 t="s">
        <v>4</v>
      </c>
      <c r="AB193" s="12"/>
      <c r="AC193" s="12"/>
      <c r="AD193" s="12"/>
      <c r="AE193" s="12"/>
      <c r="AF193" s="12" t="s">
        <v>3</v>
      </c>
      <c r="AG193" s="12"/>
      <c r="AH193" s="12"/>
      <c r="AI193" s="12"/>
      <c r="AJ193" s="12"/>
      <c r="AK193" s="12" t="s">
        <v>89</v>
      </c>
      <c r="AL193" s="12"/>
      <c r="AM193" s="12"/>
      <c r="AN193" s="12"/>
      <c r="AO193" s="12"/>
      <c r="AP193" s="12" t="s">
        <v>4</v>
      </c>
      <c r="AQ193" s="12"/>
      <c r="AR193" s="12"/>
      <c r="AS193" s="12"/>
      <c r="AT193" s="12"/>
      <c r="AU193" s="12" t="s">
        <v>3</v>
      </c>
      <c r="AV193" s="12"/>
      <c r="AW193" s="12"/>
      <c r="AX193" s="12"/>
      <c r="AY193" s="12"/>
      <c r="AZ193" s="12" t="s">
        <v>96</v>
      </c>
      <c r="BA193" s="12"/>
      <c r="BB193" s="12"/>
      <c r="BC193" s="12"/>
      <c r="BD193" s="12"/>
    </row>
    <row r="194" spans="1:79" ht="15" customHeight="1" x14ac:dyDescent="0.2">
      <c r="A194" s="12">
        <v>1</v>
      </c>
      <c r="B194" s="12"/>
      <c r="C194" s="12"/>
      <c r="D194" s="12"/>
      <c r="E194" s="12"/>
      <c r="F194" s="12"/>
      <c r="G194" s="12">
        <v>2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>
        <v>3</v>
      </c>
      <c r="U194" s="12"/>
      <c r="V194" s="12"/>
      <c r="W194" s="12"/>
      <c r="X194" s="12"/>
      <c r="Y194" s="12"/>
      <c r="Z194" s="12"/>
      <c r="AA194" s="12">
        <v>4</v>
      </c>
      <c r="AB194" s="12"/>
      <c r="AC194" s="12"/>
      <c r="AD194" s="12"/>
      <c r="AE194" s="12"/>
      <c r="AF194" s="12">
        <v>5</v>
      </c>
      <c r="AG194" s="12"/>
      <c r="AH194" s="12"/>
      <c r="AI194" s="12"/>
      <c r="AJ194" s="12"/>
      <c r="AK194" s="12">
        <v>6</v>
      </c>
      <c r="AL194" s="12"/>
      <c r="AM194" s="12"/>
      <c r="AN194" s="12"/>
      <c r="AO194" s="12"/>
      <c r="AP194" s="12">
        <v>7</v>
      </c>
      <c r="AQ194" s="12"/>
      <c r="AR194" s="12"/>
      <c r="AS194" s="12"/>
      <c r="AT194" s="12"/>
      <c r="AU194" s="12">
        <v>8</v>
      </c>
      <c r="AV194" s="12"/>
      <c r="AW194" s="12"/>
      <c r="AX194" s="12"/>
      <c r="AY194" s="12"/>
      <c r="AZ194" s="12">
        <v>9</v>
      </c>
      <c r="BA194" s="12"/>
      <c r="BB194" s="12"/>
      <c r="BC194" s="12"/>
      <c r="BD194" s="12"/>
    </row>
    <row r="195" spans="1:79" s="1" customFormat="1" ht="12" hidden="1" customHeight="1" x14ac:dyDescent="0.2">
      <c r="A195" s="20" t="s">
        <v>69</v>
      </c>
      <c r="B195" s="20"/>
      <c r="C195" s="20"/>
      <c r="D195" s="20"/>
      <c r="E195" s="20"/>
      <c r="F195" s="20"/>
      <c r="G195" s="98" t="s">
        <v>57</v>
      </c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 t="s">
        <v>79</v>
      </c>
      <c r="U195" s="98"/>
      <c r="V195" s="98"/>
      <c r="W195" s="98"/>
      <c r="X195" s="98"/>
      <c r="Y195" s="98"/>
      <c r="Z195" s="98"/>
      <c r="AA195" s="11" t="s">
        <v>60</v>
      </c>
      <c r="AB195" s="11"/>
      <c r="AC195" s="11"/>
      <c r="AD195" s="11"/>
      <c r="AE195" s="11"/>
      <c r="AF195" s="11" t="s">
        <v>61</v>
      </c>
      <c r="AG195" s="11"/>
      <c r="AH195" s="11"/>
      <c r="AI195" s="11"/>
      <c r="AJ195" s="11"/>
      <c r="AK195" s="72" t="s">
        <v>125</v>
      </c>
      <c r="AL195" s="72"/>
      <c r="AM195" s="72"/>
      <c r="AN195" s="72"/>
      <c r="AO195" s="72"/>
      <c r="AP195" s="11" t="s">
        <v>62</v>
      </c>
      <c r="AQ195" s="11"/>
      <c r="AR195" s="11"/>
      <c r="AS195" s="11"/>
      <c r="AT195" s="11"/>
      <c r="AU195" s="11" t="s">
        <v>63</v>
      </c>
      <c r="AV195" s="11"/>
      <c r="AW195" s="11"/>
      <c r="AX195" s="11"/>
      <c r="AY195" s="11"/>
      <c r="AZ195" s="72" t="s">
        <v>125</v>
      </c>
      <c r="BA195" s="72"/>
      <c r="BB195" s="72"/>
      <c r="BC195" s="72"/>
      <c r="BD195" s="72"/>
      <c r="CA195" s="1" t="s">
        <v>46</v>
      </c>
    </row>
    <row r="196" spans="1:79" s="5" customFormat="1" ht="51.75" customHeight="1" x14ac:dyDescent="0.2">
      <c r="A196" s="15"/>
      <c r="B196" s="15"/>
      <c r="C196" s="15"/>
      <c r="D196" s="15"/>
      <c r="E196" s="15"/>
      <c r="F196" s="15"/>
      <c r="G196" s="97" t="s">
        <v>332</v>
      </c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17"/>
      <c r="U196" s="17"/>
      <c r="V196" s="17"/>
      <c r="W196" s="17"/>
      <c r="X196" s="17"/>
      <c r="Y196" s="17"/>
      <c r="Z196" s="17"/>
      <c r="AA196" s="13">
        <v>1695.7</v>
      </c>
      <c r="AB196" s="13"/>
      <c r="AC196" s="13"/>
      <c r="AD196" s="13"/>
      <c r="AE196" s="13"/>
      <c r="AF196" s="13"/>
      <c r="AG196" s="13"/>
      <c r="AH196" s="13"/>
      <c r="AI196" s="13"/>
      <c r="AJ196" s="13"/>
      <c r="AK196" s="13">
        <f>IF(ISNUMBER(AA196),AA196,0)+IF(ISNUMBER(AF196),AF196,0)</f>
        <v>1695.7</v>
      </c>
      <c r="AL196" s="13"/>
      <c r="AM196" s="13"/>
      <c r="AN196" s="13"/>
      <c r="AO196" s="13"/>
      <c r="AP196" s="13">
        <v>1827.5</v>
      </c>
      <c r="AQ196" s="13"/>
      <c r="AR196" s="13"/>
      <c r="AS196" s="13"/>
      <c r="AT196" s="13"/>
      <c r="AU196" s="13"/>
      <c r="AV196" s="13"/>
      <c r="AW196" s="13"/>
      <c r="AX196" s="13"/>
      <c r="AY196" s="13"/>
      <c r="AZ196" s="13">
        <f>IF(ISNUMBER(AP196),AP196,0)+IF(ISNUMBER(AU196),AU196,0)</f>
        <v>1827.5</v>
      </c>
      <c r="BA196" s="13"/>
      <c r="BB196" s="13"/>
      <c r="BC196" s="13"/>
      <c r="BD196" s="13"/>
      <c r="CA196" s="5" t="s">
        <v>47</v>
      </c>
    </row>
    <row r="197" spans="1:79" s="5" customFormat="1" x14ac:dyDescent="0.2">
      <c r="A197" s="15"/>
      <c r="B197" s="15"/>
      <c r="C197" s="15"/>
      <c r="D197" s="15"/>
      <c r="E197" s="15"/>
      <c r="F197" s="15"/>
      <c r="G197" s="97" t="s">
        <v>151</v>
      </c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17"/>
      <c r="U197" s="17"/>
      <c r="V197" s="17"/>
      <c r="W197" s="17"/>
      <c r="X197" s="17"/>
      <c r="Y197" s="17"/>
      <c r="Z197" s="17"/>
      <c r="AA197" s="13">
        <v>1695.7</v>
      </c>
      <c r="AB197" s="13"/>
      <c r="AC197" s="13"/>
      <c r="AD197" s="13"/>
      <c r="AE197" s="13"/>
      <c r="AF197" s="13"/>
      <c r="AG197" s="13"/>
      <c r="AH197" s="13"/>
      <c r="AI197" s="13"/>
      <c r="AJ197" s="13"/>
      <c r="AK197" s="13">
        <f>IF(ISNUMBER(AA197),AA197,0)+IF(ISNUMBER(AF197),AF197,0)</f>
        <v>1695.7</v>
      </c>
      <c r="AL197" s="13"/>
      <c r="AM197" s="13"/>
      <c r="AN197" s="13"/>
      <c r="AO197" s="13"/>
      <c r="AP197" s="13">
        <v>1827.5</v>
      </c>
      <c r="AQ197" s="13"/>
      <c r="AR197" s="13"/>
      <c r="AS197" s="13"/>
      <c r="AT197" s="13"/>
      <c r="AU197" s="13"/>
      <c r="AV197" s="13"/>
      <c r="AW197" s="13"/>
      <c r="AX197" s="13"/>
      <c r="AY197" s="13"/>
      <c r="AZ197" s="13">
        <f>IF(ISNUMBER(AP197),AP197,0)+IF(ISNUMBER(AU197),AU197,0)</f>
        <v>1827.5</v>
      </c>
      <c r="BA197" s="13"/>
      <c r="BB197" s="13"/>
      <c r="BC197" s="13"/>
      <c r="BD197" s="13"/>
      <c r="CA197" s="5" t="s">
        <v>47</v>
      </c>
    </row>
    <row r="199" spans="1:79" ht="14.25" customHeight="1" x14ac:dyDescent="0.2">
      <c r="A199" s="41" t="s">
        <v>241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</row>
    <row r="201" spans="1:79" ht="15" customHeight="1" x14ac:dyDescent="0.2">
      <c r="A201" s="34" t="s">
        <v>207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3" spans="1:79" ht="23.1" customHeight="1" x14ac:dyDescent="0.2">
      <c r="A203" s="12" t="s">
        <v>131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53" t="s">
        <v>132</v>
      </c>
      <c r="O203" s="54"/>
      <c r="P203" s="54"/>
      <c r="Q203" s="54"/>
      <c r="R203" s="54"/>
      <c r="S203" s="54"/>
      <c r="T203" s="54"/>
      <c r="U203" s="55"/>
      <c r="V203" s="53" t="s">
        <v>133</v>
      </c>
      <c r="W203" s="54"/>
      <c r="X203" s="54"/>
      <c r="Y203" s="55"/>
      <c r="Z203" s="46" t="s">
        <v>208</v>
      </c>
      <c r="AA203" s="47"/>
      <c r="AB203" s="47"/>
      <c r="AC203" s="47"/>
      <c r="AD203" s="47"/>
      <c r="AE203" s="47"/>
      <c r="AF203" s="47"/>
      <c r="AG203" s="48"/>
      <c r="AH203" s="46" t="s">
        <v>211</v>
      </c>
      <c r="AI203" s="47"/>
      <c r="AJ203" s="47"/>
      <c r="AK203" s="47"/>
      <c r="AL203" s="47"/>
      <c r="AM203" s="47"/>
      <c r="AN203" s="47"/>
      <c r="AO203" s="48"/>
      <c r="AP203" s="46" t="s">
        <v>218</v>
      </c>
      <c r="AQ203" s="47"/>
      <c r="AR203" s="47"/>
      <c r="AS203" s="47"/>
      <c r="AT203" s="47"/>
      <c r="AU203" s="47"/>
      <c r="AV203" s="47"/>
      <c r="AW203" s="47"/>
      <c r="AX203" s="46" t="s">
        <v>229</v>
      </c>
      <c r="AY203" s="47"/>
      <c r="AZ203" s="47"/>
      <c r="BA203" s="47"/>
      <c r="BB203" s="47"/>
      <c r="BC203" s="47"/>
      <c r="BD203" s="47"/>
      <c r="BE203" s="48"/>
      <c r="BF203" s="46" t="s">
        <v>234</v>
      </c>
      <c r="BG203" s="47"/>
      <c r="BH203" s="47"/>
      <c r="BI203" s="47"/>
      <c r="BJ203" s="47"/>
      <c r="BK203" s="47"/>
      <c r="BL203" s="47"/>
      <c r="BM203" s="48"/>
    </row>
    <row r="204" spans="1:79" ht="95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56"/>
      <c r="O204" s="57"/>
      <c r="P204" s="57"/>
      <c r="Q204" s="57"/>
      <c r="R204" s="57"/>
      <c r="S204" s="57"/>
      <c r="T204" s="57"/>
      <c r="U204" s="58"/>
      <c r="V204" s="56"/>
      <c r="W204" s="57"/>
      <c r="X204" s="57"/>
      <c r="Y204" s="58"/>
      <c r="Z204" s="91" t="s">
        <v>136</v>
      </c>
      <c r="AA204" s="91"/>
      <c r="AB204" s="91"/>
      <c r="AC204" s="91"/>
      <c r="AD204" s="91" t="s">
        <v>137</v>
      </c>
      <c r="AE204" s="91"/>
      <c r="AF204" s="91"/>
      <c r="AG204" s="91"/>
      <c r="AH204" s="91" t="s">
        <v>136</v>
      </c>
      <c r="AI204" s="91"/>
      <c r="AJ204" s="91"/>
      <c r="AK204" s="91"/>
      <c r="AL204" s="91" t="s">
        <v>137</v>
      </c>
      <c r="AM204" s="91"/>
      <c r="AN204" s="91"/>
      <c r="AO204" s="91"/>
      <c r="AP204" s="91" t="s">
        <v>136</v>
      </c>
      <c r="AQ204" s="91"/>
      <c r="AR204" s="91"/>
      <c r="AS204" s="91"/>
      <c r="AT204" s="91" t="s">
        <v>137</v>
      </c>
      <c r="AU204" s="91"/>
      <c r="AV204" s="91"/>
      <c r="AW204" s="91"/>
      <c r="AX204" s="91" t="s">
        <v>136</v>
      </c>
      <c r="AY204" s="91"/>
      <c r="AZ204" s="91"/>
      <c r="BA204" s="91"/>
      <c r="BB204" s="91" t="s">
        <v>137</v>
      </c>
      <c r="BC204" s="91"/>
      <c r="BD204" s="91"/>
      <c r="BE204" s="91"/>
      <c r="BF204" s="91" t="s">
        <v>136</v>
      </c>
      <c r="BG204" s="91"/>
      <c r="BH204" s="91"/>
      <c r="BI204" s="91"/>
      <c r="BJ204" s="91" t="s">
        <v>137</v>
      </c>
      <c r="BK204" s="91"/>
      <c r="BL204" s="91"/>
      <c r="BM204" s="91"/>
    </row>
    <row r="205" spans="1:79" ht="15" customHeight="1" x14ac:dyDescent="0.2">
      <c r="A205" s="12">
        <v>1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46">
        <v>2</v>
      </c>
      <c r="O205" s="47"/>
      <c r="P205" s="47"/>
      <c r="Q205" s="47"/>
      <c r="R205" s="47"/>
      <c r="S205" s="47"/>
      <c r="T205" s="47"/>
      <c r="U205" s="48"/>
      <c r="V205" s="46">
        <v>3</v>
      </c>
      <c r="W205" s="47"/>
      <c r="X205" s="47"/>
      <c r="Y205" s="48"/>
      <c r="Z205" s="12">
        <v>4</v>
      </c>
      <c r="AA205" s="12"/>
      <c r="AB205" s="12"/>
      <c r="AC205" s="12"/>
      <c r="AD205" s="12">
        <v>5</v>
      </c>
      <c r="AE205" s="12"/>
      <c r="AF205" s="12"/>
      <c r="AG205" s="12"/>
      <c r="AH205" s="12">
        <v>6</v>
      </c>
      <c r="AI205" s="12"/>
      <c r="AJ205" s="12"/>
      <c r="AK205" s="12"/>
      <c r="AL205" s="12">
        <v>7</v>
      </c>
      <c r="AM205" s="12"/>
      <c r="AN205" s="12"/>
      <c r="AO205" s="12"/>
      <c r="AP205" s="12">
        <v>8</v>
      </c>
      <c r="AQ205" s="12"/>
      <c r="AR205" s="12"/>
      <c r="AS205" s="12"/>
      <c r="AT205" s="12">
        <v>9</v>
      </c>
      <c r="AU205" s="12"/>
      <c r="AV205" s="12"/>
      <c r="AW205" s="12"/>
      <c r="AX205" s="12">
        <v>10</v>
      </c>
      <c r="AY205" s="12"/>
      <c r="AZ205" s="12"/>
      <c r="BA205" s="12"/>
      <c r="BB205" s="12">
        <v>11</v>
      </c>
      <c r="BC205" s="12"/>
      <c r="BD205" s="12"/>
      <c r="BE205" s="12"/>
      <c r="BF205" s="12">
        <v>12</v>
      </c>
      <c r="BG205" s="12"/>
      <c r="BH205" s="12"/>
      <c r="BI205" s="12"/>
      <c r="BJ205" s="12">
        <v>13</v>
      </c>
      <c r="BK205" s="12"/>
      <c r="BL205" s="12"/>
      <c r="BM205" s="12"/>
    </row>
    <row r="206" spans="1:79" s="1" customFormat="1" ht="12" hidden="1" customHeight="1" x14ac:dyDescent="0.2">
      <c r="A206" s="98" t="s">
        <v>149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59" t="s">
        <v>134</v>
      </c>
      <c r="O206" s="60"/>
      <c r="P206" s="60"/>
      <c r="Q206" s="60"/>
      <c r="R206" s="60"/>
      <c r="S206" s="60"/>
      <c r="T206" s="60"/>
      <c r="U206" s="61"/>
      <c r="V206" s="59" t="s">
        <v>135</v>
      </c>
      <c r="W206" s="60"/>
      <c r="X206" s="60"/>
      <c r="Y206" s="61"/>
      <c r="Z206" s="11" t="s">
        <v>65</v>
      </c>
      <c r="AA206" s="11"/>
      <c r="AB206" s="11"/>
      <c r="AC206" s="11"/>
      <c r="AD206" s="11" t="s">
        <v>66</v>
      </c>
      <c r="AE206" s="11"/>
      <c r="AF206" s="11"/>
      <c r="AG206" s="11"/>
      <c r="AH206" s="11" t="s">
        <v>67</v>
      </c>
      <c r="AI206" s="11"/>
      <c r="AJ206" s="11"/>
      <c r="AK206" s="11"/>
      <c r="AL206" s="11" t="s">
        <v>68</v>
      </c>
      <c r="AM206" s="11"/>
      <c r="AN206" s="11"/>
      <c r="AO206" s="11"/>
      <c r="AP206" s="11" t="s">
        <v>58</v>
      </c>
      <c r="AQ206" s="11"/>
      <c r="AR206" s="11"/>
      <c r="AS206" s="11"/>
      <c r="AT206" s="11" t="s">
        <v>59</v>
      </c>
      <c r="AU206" s="11"/>
      <c r="AV206" s="11"/>
      <c r="AW206" s="11"/>
      <c r="AX206" s="11" t="s">
        <v>60</v>
      </c>
      <c r="AY206" s="11"/>
      <c r="AZ206" s="11"/>
      <c r="BA206" s="11"/>
      <c r="BB206" s="11" t="s">
        <v>61</v>
      </c>
      <c r="BC206" s="11"/>
      <c r="BD206" s="11"/>
      <c r="BE206" s="11"/>
      <c r="BF206" s="11" t="s">
        <v>62</v>
      </c>
      <c r="BG206" s="11"/>
      <c r="BH206" s="11"/>
      <c r="BI206" s="11"/>
      <c r="BJ206" s="11" t="s">
        <v>63</v>
      </c>
      <c r="BK206" s="11"/>
      <c r="BL206" s="11"/>
      <c r="BM206" s="11"/>
      <c r="CA206" s="1" t="s">
        <v>48</v>
      </c>
    </row>
    <row r="207" spans="1:79" s="5" customFormat="1" ht="12.75" customHeight="1" x14ac:dyDescent="0.2">
      <c r="A207" s="97" t="s">
        <v>151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27"/>
      <c r="O207" s="28"/>
      <c r="P207" s="28"/>
      <c r="Q207" s="28"/>
      <c r="R207" s="28"/>
      <c r="S207" s="28"/>
      <c r="T207" s="28"/>
      <c r="U207" s="83"/>
      <c r="V207" s="100"/>
      <c r="W207" s="101"/>
      <c r="X207" s="101"/>
      <c r="Y207" s="102"/>
      <c r="Z207" s="103"/>
      <c r="AA207" s="103"/>
      <c r="AB207" s="103"/>
      <c r="AC207" s="103"/>
      <c r="AD207" s="103"/>
      <c r="AE207" s="103"/>
      <c r="AF207" s="103"/>
      <c r="AG207" s="103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CA207" s="5" t="s">
        <v>49</v>
      </c>
    </row>
    <row r="210" spans="1:79" ht="35.25" customHeight="1" x14ac:dyDescent="0.2">
      <c r="A210" s="41" t="s">
        <v>242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</row>
    <row r="211" spans="1:79" ht="15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3" spans="1:79" ht="28.5" customHeight="1" x14ac:dyDescent="0.2">
      <c r="A213" s="105" t="s">
        <v>225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</row>
    <row r="215" spans="1:79" ht="14.25" customHeight="1" x14ac:dyDescent="0.2">
      <c r="A215" s="41" t="s">
        <v>209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</row>
    <row r="216" spans="1:79" ht="15" customHeight="1" x14ac:dyDescent="0.2">
      <c r="A216" s="34" t="s">
        <v>207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</row>
    <row r="218" spans="1:79" ht="42.95" customHeight="1" x14ac:dyDescent="0.2">
      <c r="A218" s="91" t="s">
        <v>138</v>
      </c>
      <c r="B218" s="91"/>
      <c r="C218" s="91"/>
      <c r="D218" s="91"/>
      <c r="E218" s="91"/>
      <c r="F218" s="91"/>
      <c r="G218" s="12" t="s">
        <v>19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 t="s">
        <v>15</v>
      </c>
      <c r="U218" s="12"/>
      <c r="V218" s="12"/>
      <c r="W218" s="12"/>
      <c r="X218" s="12"/>
      <c r="Y218" s="12"/>
      <c r="Z218" s="12" t="s">
        <v>14</v>
      </c>
      <c r="AA218" s="12"/>
      <c r="AB218" s="12"/>
      <c r="AC218" s="12"/>
      <c r="AD218" s="12"/>
      <c r="AE218" s="12" t="s">
        <v>139</v>
      </c>
      <c r="AF218" s="12"/>
      <c r="AG218" s="12"/>
      <c r="AH218" s="12"/>
      <c r="AI218" s="12"/>
      <c r="AJ218" s="12"/>
      <c r="AK218" s="12" t="s">
        <v>140</v>
      </c>
      <c r="AL218" s="12"/>
      <c r="AM218" s="12"/>
      <c r="AN218" s="12"/>
      <c r="AO218" s="12"/>
      <c r="AP218" s="12"/>
      <c r="AQ218" s="12" t="s">
        <v>141</v>
      </c>
      <c r="AR218" s="12"/>
      <c r="AS218" s="12"/>
      <c r="AT218" s="12"/>
      <c r="AU218" s="12"/>
      <c r="AV218" s="12"/>
      <c r="AW218" s="12" t="s">
        <v>98</v>
      </c>
      <c r="AX218" s="12"/>
      <c r="AY218" s="12"/>
      <c r="AZ218" s="12"/>
      <c r="BA218" s="12"/>
      <c r="BB218" s="12"/>
      <c r="BC218" s="12"/>
      <c r="BD218" s="12"/>
      <c r="BE218" s="12"/>
      <c r="BF218" s="12"/>
      <c r="BG218" s="12" t="s">
        <v>142</v>
      </c>
      <c r="BH218" s="12"/>
      <c r="BI218" s="12"/>
      <c r="BJ218" s="12"/>
      <c r="BK218" s="12"/>
      <c r="BL218" s="12"/>
    </row>
    <row r="219" spans="1:79" ht="39.950000000000003" customHeight="1" x14ac:dyDescent="0.2">
      <c r="A219" s="91"/>
      <c r="B219" s="91"/>
      <c r="C219" s="91"/>
      <c r="D219" s="91"/>
      <c r="E219" s="91"/>
      <c r="F219" s="91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 t="s">
        <v>17</v>
      </c>
      <c r="AX219" s="12"/>
      <c r="AY219" s="12"/>
      <c r="AZ219" s="12"/>
      <c r="BA219" s="12"/>
      <c r="BB219" s="12" t="s">
        <v>16</v>
      </c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</row>
    <row r="220" spans="1:79" ht="15" customHeight="1" x14ac:dyDescent="0.2">
      <c r="A220" s="12">
        <v>1</v>
      </c>
      <c r="B220" s="12"/>
      <c r="C220" s="12"/>
      <c r="D220" s="12"/>
      <c r="E220" s="12"/>
      <c r="F220" s="12"/>
      <c r="G220" s="12">
        <v>2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>
        <v>3</v>
      </c>
      <c r="U220" s="12"/>
      <c r="V220" s="12"/>
      <c r="W220" s="12"/>
      <c r="X220" s="12"/>
      <c r="Y220" s="12"/>
      <c r="Z220" s="12">
        <v>4</v>
      </c>
      <c r="AA220" s="12"/>
      <c r="AB220" s="12"/>
      <c r="AC220" s="12"/>
      <c r="AD220" s="12"/>
      <c r="AE220" s="12">
        <v>5</v>
      </c>
      <c r="AF220" s="12"/>
      <c r="AG220" s="12"/>
      <c r="AH220" s="12"/>
      <c r="AI220" s="12"/>
      <c r="AJ220" s="12"/>
      <c r="AK220" s="12">
        <v>6</v>
      </c>
      <c r="AL220" s="12"/>
      <c r="AM220" s="12"/>
      <c r="AN220" s="12"/>
      <c r="AO220" s="12"/>
      <c r="AP220" s="12"/>
      <c r="AQ220" s="12">
        <v>7</v>
      </c>
      <c r="AR220" s="12"/>
      <c r="AS220" s="12"/>
      <c r="AT220" s="12"/>
      <c r="AU220" s="12"/>
      <c r="AV220" s="12"/>
      <c r="AW220" s="12">
        <v>8</v>
      </c>
      <c r="AX220" s="12"/>
      <c r="AY220" s="12"/>
      <c r="AZ220" s="12"/>
      <c r="BA220" s="12"/>
      <c r="BB220" s="12">
        <v>9</v>
      </c>
      <c r="BC220" s="12"/>
      <c r="BD220" s="12"/>
      <c r="BE220" s="12"/>
      <c r="BF220" s="12"/>
      <c r="BG220" s="12">
        <v>10</v>
      </c>
      <c r="BH220" s="12"/>
      <c r="BI220" s="12"/>
      <c r="BJ220" s="12"/>
      <c r="BK220" s="12"/>
      <c r="BL220" s="12"/>
    </row>
    <row r="221" spans="1:79" s="1" customFormat="1" ht="12" hidden="1" customHeight="1" x14ac:dyDescent="0.2">
      <c r="A221" s="20" t="s">
        <v>64</v>
      </c>
      <c r="B221" s="20"/>
      <c r="C221" s="20"/>
      <c r="D221" s="20"/>
      <c r="E221" s="20"/>
      <c r="F221" s="20"/>
      <c r="G221" s="98" t="s">
        <v>57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11" t="s">
        <v>80</v>
      </c>
      <c r="U221" s="11"/>
      <c r="V221" s="11"/>
      <c r="W221" s="11"/>
      <c r="X221" s="11"/>
      <c r="Y221" s="11"/>
      <c r="Z221" s="11" t="s">
        <v>81</v>
      </c>
      <c r="AA221" s="11"/>
      <c r="AB221" s="11"/>
      <c r="AC221" s="11"/>
      <c r="AD221" s="11"/>
      <c r="AE221" s="11" t="s">
        <v>82</v>
      </c>
      <c r="AF221" s="11"/>
      <c r="AG221" s="11"/>
      <c r="AH221" s="11"/>
      <c r="AI221" s="11"/>
      <c r="AJ221" s="11"/>
      <c r="AK221" s="11" t="s">
        <v>83</v>
      </c>
      <c r="AL221" s="11"/>
      <c r="AM221" s="11"/>
      <c r="AN221" s="11"/>
      <c r="AO221" s="11"/>
      <c r="AP221" s="11"/>
      <c r="AQ221" s="106" t="s">
        <v>100</v>
      </c>
      <c r="AR221" s="11"/>
      <c r="AS221" s="11"/>
      <c r="AT221" s="11"/>
      <c r="AU221" s="11"/>
      <c r="AV221" s="11"/>
      <c r="AW221" s="11" t="s">
        <v>84</v>
      </c>
      <c r="AX221" s="11"/>
      <c r="AY221" s="11"/>
      <c r="AZ221" s="11"/>
      <c r="BA221" s="11"/>
      <c r="BB221" s="11" t="s">
        <v>85</v>
      </c>
      <c r="BC221" s="11"/>
      <c r="BD221" s="11"/>
      <c r="BE221" s="11"/>
      <c r="BF221" s="11"/>
      <c r="BG221" s="106" t="s">
        <v>101</v>
      </c>
      <c r="BH221" s="11"/>
      <c r="BI221" s="11"/>
      <c r="BJ221" s="11"/>
      <c r="BK221" s="11"/>
      <c r="BL221" s="11"/>
      <c r="CA221" s="1" t="s">
        <v>50</v>
      </c>
    </row>
    <row r="222" spans="1:79" s="5" customFormat="1" ht="12.75" customHeight="1" x14ac:dyDescent="0.2">
      <c r="A222" s="15"/>
      <c r="B222" s="15"/>
      <c r="C222" s="15"/>
      <c r="D222" s="15"/>
      <c r="E222" s="15"/>
      <c r="F222" s="15"/>
      <c r="G222" s="97" t="s">
        <v>151</v>
      </c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>
        <f>IF(ISNUMBER(AK222),AK222,0)-IF(ISNUMBER(AE222),AE222,0)</f>
        <v>0</v>
      </c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>
        <f>IF(ISNUMBER(Z222),Z222,0)+IF(ISNUMBER(AK222),AK222,0)</f>
        <v>0</v>
      </c>
      <c r="BH222" s="18"/>
      <c r="BI222" s="18"/>
      <c r="BJ222" s="18"/>
      <c r="BK222" s="18"/>
      <c r="BL222" s="18"/>
      <c r="CA222" s="5" t="s">
        <v>51</v>
      </c>
    </row>
    <row r="224" spans="1:79" ht="14.25" customHeight="1" x14ac:dyDescent="0.2">
      <c r="A224" s="41" t="s">
        <v>226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</row>
    <row r="225" spans="1:79" ht="15" customHeight="1" x14ac:dyDescent="0.2">
      <c r="A225" s="34" t="s">
        <v>207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7" spans="1:79" ht="18" customHeight="1" x14ac:dyDescent="0.2">
      <c r="A227" s="12" t="s">
        <v>138</v>
      </c>
      <c r="B227" s="12"/>
      <c r="C227" s="12"/>
      <c r="D227" s="12"/>
      <c r="E227" s="12"/>
      <c r="F227" s="12"/>
      <c r="G227" s="12" t="s">
        <v>19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 t="s">
        <v>213</v>
      </c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 t="s">
        <v>223</v>
      </c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</row>
    <row r="228" spans="1:79" ht="42.9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 t="s">
        <v>143</v>
      </c>
      <c r="R228" s="12"/>
      <c r="S228" s="12"/>
      <c r="T228" s="12"/>
      <c r="U228" s="12"/>
      <c r="V228" s="91" t="s">
        <v>144</v>
      </c>
      <c r="W228" s="91"/>
      <c r="X228" s="91"/>
      <c r="Y228" s="91"/>
      <c r="Z228" s="12" t="s">
        <v>145</v>
      </c>
      <c r="AA228" s="12"/>
      <c r="AB228" s="12"/>
      <c r="AC228" s="12"/>
      <c r="AD228" s="12"/>
      <c r="AE228" s="12"/>
      <c r="AF228" s="12"/>
      <c r="AG228" s="12"/>
      <c r="AH228" s="12"/>
      <c r="AI228" s="12"/>
      <c r="AJ228" s="12" t="s">
        <v>146</v>
      </c>
      <c r="AK228" s="12"/>
      <c r="AL228" s="12"/>
      <c r="AM228" s="12"/>
      <c r="AN228" s="12"/>
      <c r="AO228" s="12" t="s">
        <v>20</v>
      </c>
      <c r="AP228" s="12"/>
      <c r="AQ228" s="12"/>
      <c r="AR228" s="12"/>
      <c r="AS228" s="12"/>
      <c r="AT228" s="91" t="s">
        <v>147</v>
      </c>
      <c r="AU228" s="91"/>
      <c r="AV228" s="91"/>
      <c r="AW228" s="91"/>
      <c r="AX228" s="12" t="s">
        <v>145</v>
      </c>
      <c r="AY228" s="12"/>
      <c r="AZ228" s="12"/>
      <c r="BA228" s="12"/>
      <c r="BB228" s="12"/>
      <c r="BC228" s="12"/>
      <c r="BD228" s="12"/>
      <c r="BE228" s="12"/>
      <c r="BF228" s="12"/>
      <c r="BG228" s="12"/>
      <c r="BH228" s="12" t="s">
        <v>148</v>
      </c>
      <c r="BI228" s="12"/>
      <c r="BJ228" s="12"/>
      <c r="BK228" s="12"/>
      <c r="BL228" s="12"/>
    </row>
    <row r="229" spans="1:79" ht="63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91"/>
      <c r="W229" s="91"/>
      <c r="X229" s="91"/>
      <c r="Y229" s="91"/>
      <c r="Z229" s="12" t="s">
        <v>17</v>
      </c>
      <c r="AA229" s="12"/>
      <c r="AB229" s="12"/>
      <c r="AC229" s="12"/>
      <c r="AD229" s="12"/>
      <c r="AE229" s="12" t="s">
        <v>16</v>
      </c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91"/>
      <c r="AU229" s="91"/>
      <c r="AV229" s="91"/>
      <c r="AW229" s="91"/>
      <c r="AX229" s="12" t="s">
        <v>17</v>
      </c>
      <c r="AY229" s="12"/>
      <c r="AZ229" s="12"/>
      <c r="BA229" s="12"/>
      <c r="BB229" s="12"/>
      <c r="BC229" s="12" t="s">
        <v>16</v>
      </c>
      <c r="BD229" s="12"/>
      <c r="BE229" s="12"/>
      <c r="BF229" s="12"/>
      <c r="BG229" s="12"/>
      <c r="BH229" s="12"/>
      <c r="BI229" s="12"/>
      <c r="BJ229" s="12"/>
      <c r="BK229" s="12"/>
      <c r="BL229" s="12"/>
    </row>
    <row r="230" spans="1:79" ht="15" customHeight="1" x14ac:dyDescent="0.2">
      <c r="A230" s="12">
        <v>1</v>
      </c>
      <c r="B230" s="12"/>
      <c r="C230" s="12"/>
      <c r="D230" s="12"/>
      <c r="E230" s="12"/>
      <c r="F230" s="12"/>
      <c r="G230" s="12">
        <v>2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>
        <v>3</v>
      </c>
      <c r="R230" s="12"/>
      <c r="S230" s="12"/>
      <c r="T230" s="12"/>
      <c r="U230" s="12"/>
      <c r="V230" s="12">
        <v>4</v>
      </c>
      <c r="W230" s="12"/>
      <c r="X230" s="12"/>
      <c r="Y230" s="12"/>
      <c r="Z230" s="12">
        <v>5</v>
      </c>
      <c r="AA230" s="12"/>
      <c r="AB230" s="12"/>
      <c r="AC230" s="12"/>
      <c r="AD230" s="12"/>
      <c r="AE230" s="12">
        <v>6</v>
      </c>
      <c r="AF230" s="12"/>
      <c r="AG230" s="12"/>
      <c r="AH230" s="12"/>
      <c r="AI230" s="12"/>
      <c r="AJ230" s="12">
        <v>7</v>
      </c>
      <c r="AK230" s="12"/>
      <c r="AL230" s="12"/>
      <c r="AM230" s="12"/>
      <c r="AN230" s="12"/>
      <c r="AO230" s="12">
        <v>8</v>
      </c>
      <c r="AP230" s="12"/>
      <c r="AQ230" s="12"/>
      <c r="AR230" s="12"/>
      <c r="AS230" s="12"/>
      <c r="AT230" s="12">
        <v>9</v>
      </c>
      <c r="AU230" s="12"/>
      <c r="AV230" s="12"/>
      <c r="AW230" s="12"/>
      <c r="AX230" s="12">
        <v>10</v>
      </c>
      <c r="AY230" s="12"/>
      <c r="AZ230" s="12"/>
      <c r="BA230" s="12"/>
      <c r="BB230" s="12"/>
      <c r="BC230" s="12">
        <v>11</v>
      </c>
      <c r="BD230" s="12"/>
      <c r="BE230" s="12"/>
      <c r="BF230" s="12"/>
      <c r="BG230" s="12"/>
      <c r="BH230" s="12">
        <v>12</v>
      </c>
      <c r="BI230" s="12"/>
      <c r="BJ230" s="12"/>
      <c r="BK230" s="12"/>
      <c r="BL230" s="12"/>
    </row>
    <row r="231" spans="1:79" s="1" customFormat="1" ht="12" hidden="1" customHeight="1" x14ac:dyDescent="0.2">
      <c r="A231" s="20" t="s">
        <v>64</v>
      </c>
      <c r="B231" s="20"/>
      <c r="C231" s="20"/>
      <c r="D231" s="20"/>
      <c r="E231" s="20"/>
      <c r="F231" s="20"/>
      <c r="G231" s="98" t="s">
        <v>57</v>
      </c>
      <c r="H231" s="98"/>
      <c r="I231" s="98"/>
      <c r="J231" s="98"/>
      <c r="K231" s="98"/>
      <c r="L231" s="98"/>
      <c r="M231" s="98"/>
      <c r="N231" s="98"/>
      <c r="O231" s="98"/>
      <c r="P231" s="98"/>
      <c r="Q231" s="11" t="s">
        <v>80</v>
      </c>
      <c r="R231" s="11"/>
      <c r="S231" s="11"/>
      <c r="T231" s="11"/>
      <c r="U231" s="11"/>
      <c r="V231" s="11" t="s">
        <v>81</v>
      </c>
      <c r="W231" s="11"/>
      <c r="X231" s="11"/>
      <c r="Y231" s="11"/>
      <c r="Z231" s="11" t="s">
        <v>82</v>
      </c>
      <c r="AA231" s="11"/>
      <c r="AB231" s="11"/>
      <c r="AC231" s="11"/>
      <c r="AD231" s="11"/>
      <c r="AE231" s="11" t="s">
        <v>83</v>
      </c>
      <c r="AF231" s="11"/>
      <c r="AG231" s="11"/>
      <c r="AH231" s="11"/>
      <c r="AI231" s="11"/>
      <c r="AJ231" s="106" t="s">
        <v>102</v>
      </c>
      <c r="AK231" s="11"/>
      <c r="AL231" s="11"/>
      <c r="AM231" s="11"/>
      <c r="AN231" s="11"/>
      <c r="AO231" s="11" t="s">
        <v>84</v>
      </c>
      <c r="AP231" s="11"/>
      <c r="AQ231" s="11"/>
      <c r="AR231" s="11"/>
      <c r="AS231" s="11"/>
      <c r="AT231" s="106" t="s">
        <v>103</v>
      </c>
      <c r="AU231" s="11"/>
      <c r="AV231" s="11"/>
      <c r="AW231" s="11"/>
      <c r="AX231" s="11" t="s">
        <v>85</v>
      </c>
      <c r="AY231" s="11"/>
      <c r="AZ231" s="11"/>
      <c r="BA231" s="11"/>
      <c r="BB231" s="11"/>
      <c r="BC231" s="11" t="s">
        <v>86</v>
      </c>
      <c r="BD231" s="11"/>
      <c r="BE231" s="11"/>
      <c r="BF231" s="11"/>
      <c r="BG231" s="11"/>
      <c r="BH231" s="106" t="s">
        <v>102</v>
      </c>
      <c r="BI231" s="11"/>
      <c r="BJ231" s="11"/>
      <c r="BK231" s="11"/>
      <c r="BL231" s="11"/>
      <c r="CA231" s="1" t="s">
        <v>52</v>
      </c>
    </row>
    <row r="232" spans="1:79" s="5" customFormat="1" ht="12.75" customHeight="1" x14ac:dyDescent="0.2">
      <c r="A232" s="15"/>
      <c r="B232" s="15"/>
      <c r="C232" s="15"/>
      <c r="D232" s="15"/>
      <c r="E232" s="15"/>
      <c r="F232" s="15"/>
      <c r="G232" s="97" t="s">
        <v>151</v>
      </c>
      <c r="H232" s="97"/>
      <c r="I232" s="97"/>
      <c r="J232" s="97"/>
      <c r="K232" s="97"/>
      <c r="L232" s="97"/>
      <c r="M232" s="97"/>
      <c r="N232" s="97"/>
      <c r="O232" s="97"/>
      <c r="P232" s="97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>
        <f>IF(ISNUMBER(Q232),Q232,0)-IF(ISNUMBER(Z232),Z232,0)</f>
        <v>0</v>
      </c>
      <c r="AK232" s="18"/>
      <c r="AL232" s="18"/>
      <c r="AM232" s="18"/>
      <c r="AN232" s="18"/>
      <c r="AO232" s="18"/>
      <c r="AP232" s="18"/>
      <c r="AQ232" s="18"/>
      <c r="AR232" s="18"/>
      <c r="AS232" s="18"/>
      <c r="AT232" s="18">
        <f>IF(ISNUMBER(V232),V232,0)-IF(ISNUMBER(Z232),Z232,0)-IF(ISNUMBER(AE232),AE232,0)</f>
        <v>0</v>
      </c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>
        <f>IF(ISNUMBER(AO232),AO232,0)-IF(ISNUMBER(AX232),AX232,0)</f>
        <v>0</v>
      </c>
      <c r="BI232" s="18"/>
      <c r="BJ232" s="18"/>
      <c r="BK232" s="18"/>
      <c r="BL232" s="18"/>
      <c r="CA232" s="5" t="s">
        <v>53</v>
      </c>
    </row>
    <row r="235" spans="1:79" ht="14.25" customHeight="1" x14ac:dyDescent="0.2">
      <c r="A235" s="41" t="s">
        <v>214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</row>
    <row r="236" spans="1:79" ht="15" customHeight="1" x14ac:dyDescent="0.2">
      <c r="A236" s="34" t="s">
        <v>207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8" spans="1:79" ht="42.95" customHeight="1" x14ac:dyDescent="0.2">
      <c r="A238" s="91" t="s">
        <v>138</v>
      </c>
      <c r="B238" s="91"/>
      <c r="C238" s="91"/>
      <c r="D238" s="91"/>
      <c r="E238" s="91"/>
      <c r="F238" s="91"/>
      <c r="G238" s="12" t="s">
        <v>19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15</v>
      </c>
      <c r="U238" s="12"/>
      <c r="V238" s="12"/>
      <c r="W238" s="12"/>
      <c r="X238" s="12"/>
      <c r="Y238" s="12"/>
      <c r="Z238" s="12" t="s">
        <v>14</v>
      </c>
      <c r="AA238" s="12"/>
      <c r="AB238" s="12"/>
      <c r="AC238" s="12"/>
      <c r="AD238" s="12"/>
      <c r="AE238" s="12" t="s">
        <v>210</v>
      </c>
      <c r="AF238" s="12"/>
      <c r="AG238" s="12"/>
      <c r="AH238" s="12"/>
      <c r="AI238" s="12"/>
      <c r="AJ238" s="12"/>
      <c r="AK238" s="12" t="s">
        <v>215</v>
      </c>
      <c r="AL238" s="12"/>
      <c r="AM238" s="12"/>
      <c r="AN238" s="12"/>
      <c r="AO238" s="12"/>
      <c r="AP238" s="12"/>
      <c r="AQ238" s="12" t="s">
        <v>227</v>
      </c>
      <c r="AR238" s="12"/>
      <c r="AS238" s="12"/>
      <c r="AT238" s="12"/>
      <c r="AU238" s="12"/>
      <c r="AV238" s="12"/>
      <c r="AW238" s="12" t="s">
        <v>18</v>
      </c>
      <c r="AX238" s="12"/>
      <c r="AY238" s="12"/>
      <c r="AZ238" s="12"/>
      <c r="BA238" s="12"/>
      <c r="BB238" s="12"/>
      <c r="BC238" s="12"/>
      <c r="BD238" s="12"/>
      <c r="BE238" s="12" t="s">
        <v>162</v>
      </c>
      <c r="BF238" s="12"/>
      <c r="BG238" s="12"/>
      <c r="BH238" s="12"/>
      <c r="BI238" s="12"/>
      <c r="BJ238" s="12"/>
      <c r="BK238" s="12"/>
      <c r="BL238" s="12"/>
    </row>
    <row r="239" spans="1:79" ht="21.75" customHeight="1" x14ac:dyDescent="0.2">
      <c r="A239" s="91"/>
      <c r="B239" s="91"/>
      <c r="C239" s="91"/>
      <c r="D239" s="91"/>
      <c r="E239" s="91"/>
      <c r="F239" s="91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</row>
    <row r="240" spans="1:79" ht="15" customHeight="1" x14ac:dyDescent="0.2">
      <c r="A240" s="12">
        <v>1</v>
      </c>
      <c r="B240" s="12"/>
      <c r="C240" s="12"/>
      <c r="D240" s="12"/>
      <c r="E240" s="12"/>
      <c r="F240" s="12"/>
      <c r="G240" s="12">
        <v>2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>
        <v>3</v>
      </c>
      <c r="U240" s="12"/>
      <c r="V240" s="12"/>
      <c r="W240" s="12"/>
      <c r="X240" s="12"/>
      <c r="Y240" s="12"/>
      <c r="Z240" s="12">
        <v>4</v>
      </c>
      <c r="AA240" s="12"/>
      <c r="AB240" s="12"/>
      <c r="AC240" s="12"/>
      <c r="AD240" s="12"/>
      <c r="AE240" s="12">
        <v>5</v>
      </c>
      <c r="AF240" s="12"/>
      <c r="AG240" s="12"/>
      <c r="AH240" s="12"/>
      <c r="AI240" s="12"/>
      <c r="AJ240" s="12"/>
      <c r="AK240" s="12">
        <v>6</v>
      </c>
      <c r="AL240" s="12"/>
      <c r="AM240" s="12"/>
      <c r="AN240" s="12"/>
      <c r="AO240" s="12"/>
      <c r="AP240" s="12"/>
      <c r="AQ240" s="12">
        <v>7</v>
      </c>
      <c r="AR240" s="12"/>
      <c r="AS240" s="12"/>
      <c r="AT240" s="12"/>
      <c r="AU240" s="12"/>
      <c r="AV240" s="12"/>
      <c r="AW240" s="20">
        <v>8</v>
      </c>
      <c r="AX240" s="20"/>
      <c r="AY240" s="20"/>
      <c r="AZ240" s="20"/>
      <c r="BA240" s="20"/>
      <c r="BB240" s="20"/>
      <c r="BC240" s="20"/>
      <c r="BD240" s="20"/>
      <c r="BE240" s="20">
        <v>9</v>
      </c>
      <c r="BF240" s="20"/>
      <c r="BG240" s="20"/>
      <c r="BH240" s="20"/>
      <c r="BI240" s="20"/>
      <c r="BJ240" s="20"/>
      <c r="BK240" s="20"/>
      <c r="BL240" s="20"/>
    </row>
    <row r="241" spans="1:79" s="1" customFormat="1" ht="18.75" hidden="1" customHeight="1" x14ac:dyDescent="0.2">
      <c r="A241" s="20" t="s">
        <v>64</v>
      </c>
      <c r="B241" s="20"/>
      <c r="C241" s="20"/>
      <c r="D241" s="20"/>
      <c r="E241" s="20"/>
      <c r="F241" s="20"/>
      <c r="G241" s="98" t="s">
        <v>57</v>
      </c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1" t="s">
        <v>80</v>
      </c>
      <c r="U241" s="11"/>
      <c r="V241" s="11"/>
      <c r="W241" s="11"/>
      <c r="X241" s="11"/>
      <c r="Y241" s="11"/>
      <c r="Z241" s="11" t="s">
        <v>81</v>
      </c>
      <c r="AA241" s="11"/>
      <c r="AB241" s="11"/>
      <c r="AC241" s="11"/>
      <c r="AD241" s="11"/>
      <c r="AE241" s="11" t="s">
        <v>82</v>
      </c>
      <c r="AF241" s="11"/>
      <c r="AG241" s="11"/>
      <c r="AH241" s="11"/>
      <c r="AI241" s="11"/>
      <c r="AJ241" s="11"/>
      <c r="AK241" s="11" t="s">
        <v>83</v>
      </c>
      <c r="AL241" s="11"/>
      <c r="AM241" s="11"/>
      <c r="AN241" s="11"/>
      <c r="AO241" s="11"/>
      <c r="AP241" s="11"/>
      <c r="AQ241" s="11" t="s">
        <v>84</v>
      </c>
      <c r="AR241" s="11"/>
      <c r="AS241" s="11"/>
      <c r="AT241" s="11"/>
      <c r="AU241" s="11"/>
      <c r="AV241" s="11"/>
      <c r="AW241" s="98" t="s">
        <v>87</v>
      </c>
      <c r="AX241" s="98"/>
      <c r="AY241" s="98"/>
      <c r="AZ241" s="98"/>
      <c r="BA241" s="98"/>
      <c r="BB241" s="98"/>
      <c r="BC241" s="98"/>
      <c r="BD241" s="98"/>
      <c r="BE241" s="98" t="s">
        <v>88</v>
      </c>
      <c r="BF241" s="98"/>
      <c r="BG241" s="98"/>
      <c r="BH241" s="98"/>
      <c r="BI241" s="98"/>
      <c r="BJ241" s="98"/>
      <c r="BK241" s="98"/>
      <c r="BL241" s="98"/>
      <c r="CA241" s="1" t="s">
        <v>54</v>
      </c>
    </row>
    <row r="242" spans="1:79" s="5" customFormat="1" ht="12.75" customHeight="1" x14ac:dyDescent="0.2">
      <c r="A242" s="15"/>
      <c r="B242" s="15"/>
      <c r="C242" s="15"/>
      <c r="D242" s="15"/>
      <c r="E242" s="15"/>
      <c r="F242" s="15"/>
      <c r="G242" s="97" t="s">
        <v>151</v>
      </c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CA242" s="5" t="s">
        <v>55</v>
      </c>
    </row>
    <row r="245" spans="1:79" ht="14.25" customHeight="1" x14ac:dyDescent="0.2">
      <c r="A245" s="41" t="s">
        <v>228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</row>
    <row r="246" spans="1:79" ht="15" customHeight="1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79" ht="28.5" customHeight="1" x14ac:dyDescent="0.2"/>
    <row r="248" spans="1:79" ht="15" customHeight="1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79" ht="14.25" x14ac:dyDescent="0.2">
      <c r="A249" s="41" t="s">
        <v>243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</row>
    <row r="250" spans="1:79" ht="14.25" x14ac:dyDescent="0.2">
      <c r="A250" s="41" t="s">
        <v>216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</row>
    <row r="251" spans="1:79" ht="15" customHeight="1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5" spans="1:79" ht="18.95" customHeight="1" x14ac:dyDescent="0.2">
      <c r="A255" s="108" t="s">
        <v>203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109" t="s">
        <v>0</v>
      </c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10" t="s">
        <v>205</v>
      </c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</row>
    <row r="256" spans="1:79" ht="20.100000000000001" customHeight="1" x14ac:dyDescent="0.2">
      <c r="AB256" s="107" t="s">
        <v>1</v>
      </c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 t="s">
        <v>150</v>
      </c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</row>
    <row r="257" spans="1:58" ht="28.5" customHeight="1" x14ac:dyDescent="0.2">
      <c r="A257" s="108" t="s">
        <v>204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107" t="s">
        <v>0</v>
      </c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11" t="s">
        <v>206</v>
      </c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</row>
    <row r="258" spans="1:58" ht="20.100000000000001" customHeight="1" x14ac:dyDescent="0.2">
      <c r="AB258" s="107" t="s">
        <v>1</v>
      </c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 t="s">
        <v>150</v>
      </c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</row>
  </sheetData>
  <mergeCells count="1462">
    <mergeCell ref="W170:Y170"/>
    <mergeCell ref="Z170:AB170"/>
    <mergeCell ref="AC170:AE170"/>
    <mergeCell ref="AF170:AH170"/>
    <mergeCell ref="AX171:AZ171"/>
    <mergeCell ref="BA171:BC171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Z171:AB171"/>
    <mergeCell ref="AC171:AE171"/>
    <mergeCell ref="AF171:AH171"/>
    <mergeCell ref="AI171:AK171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BA169:BC169"/>
    <mergeCell ref="BD169:BF169"/>
    <mergeCell ref="BG169:BI169"/>
    <mergeCell ref="AI169:AK169"/>
    <mergeCell ref="AL169:AN169"/>
    <mergeCell ref="AO169:AQ169"/>
    <mergeCell ref="AR169:AT169"/>
    <mergeCell ref="AU169:AW169"/>
    <mergeCell ref="AX169:AZ169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36:BX136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36:AT136"/>
    <mergeCell ref="AU136:AY136"/>
    <mergeCell ref="AZ136:BD136"/>
    <mergeCell ref="BE136:BI136"/>
    <mergeCell ref="BJ136:BN136"/>
    <mergeCell ref="BO136:BS136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40:C140"/>
    <mergeCell ref="BE142:BI142"/>
    <mergeCell ref="BJ142:BN142"/>
    <mergeCell ref="BT132:BX132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P132:AT132"/>
    <mergeCell ref="AU132:AY132"/>
    <mergeCell ref="AZ132:BD132"/>
    <mergeCell ref="BE132:BI132"/>
    <mergeCell ref="BJ132:BN132"/>
    <mergeCell ref="BO132:BS132"/>
    <mergeCell ref="A134:C134"/>
    <mergeCell ref="D134:P134"/>
    <mergeCell ref="Q134:U134"/>
    <mergeCell ref="V134:AE134"/>
    <mergeCell ref="AF134:AJ134"/>
    <mergeCell ref="AK134:AO134"/>
    <mergeCell ref="Q133:U133"/>
    <mergeCell ref="V133:AE133"/>
    <mergeCell ref="AF133:AJ133"/>
    <mergeCell ref="AK133:AO133"/>
    <mergeCell ref="AP133:AT133"/>
    <mergeCell ref="BT133:BX133"/>
    <mergeCell ref="BE135:BI135"/>
    <mergeCell ref="BJ135:BN135"/>
    <mergeCell ref="BO135:BS135"/>
    <mergeCell ref="BT135:BX135"/>
    <mergeCell ref="BE130:BI130"/>
    <mergeCell ref="BJ130:BN130"/>
    <mergeCell ref="BO130:BS130"/>
    <mergeCell ref="BT130:BX130"/>
    <mergeCell ref="A132:C132"/>
    <mergeCell ref="D132:P132"/>
    <mergeCell ref="Q132:U132"/>
    <mergeCell ref="V132:AE132"/>
    <mergeCell ref="AF132:AJ132"/>
    <mergeCell ref="AK132:AO132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5:C115"/>
    <mergeCell ref="D115:S115"/>
    <mergeCell ref="T115:X115"/>
    <mergeCell ref="Y115:AC115"/>
    <mergeCell ref="AD115:AF115"/>
    <mergeCell ref="AG115:AK115"/>
    <mergeCell ref="AL115:AP115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BN105:BP105"/>
    <mergeCell ref="BQ105:BU105"/>
    <mergeCell ref="A105:C105"/>
    <mergeCell ref="D105:S105"/>
    <mergeCell ref="T105:X105"/>
    <mergeCell ref="Y105:AC105"/>
    <mergeCell ref="AD105:AF105"/>
    <mergeCell ref="AG105:AK105"/>
    <mergeCell ref="AL105:AP105"/>
    <mergeCell ref="AQ105:AU105"/>
    <mergeCell ref="AV105:AX105"/>
    <mergeCell ref="BC83:BG83"/>
    <mergeCell ref="BC82:BG82"/>
    <mergeCell ref="A83:D83"/>
    <mergeCell ref="E83:W83"/>
    <mergeCell ref="X83:AB83"/>
    <mergeCell ref="AC83:AG83"/>
    <mergeCell ref="AH83:AJ83"/>
    <mergeCell ref="AK83:AO83"/>
    <mergeCell ref="AP83:AT83"/>
    <mergeCell ref="AU83:AY83"/>
    <mergeCell ref="AZ83:BB83"/>
    <mergeCell ref="BN104:BP104"/>
    <mergeCell ref="BQ104:BU104"/>
    <mergeCell ref="AV103:AX103"/>
    <mergeCell ref="AY103:BC103"/>
    <mergeCell ref="BD103:BH103"/>
    <mergeCell ref="BI103:BM103"/>
    <mergeCell ref="BN103:BP103"/>
    <mergeCell ref="BQ103:BU103"/>
    <mergeCell ref="BN102:BP102"/>
    <mergeCell ref="BQ102:BU102"/>
    <mergeCell ref="BC81:BG81"/>
    <mergeCell ref="A82:D82"/>
    <mergeCell ref="E82:W82"/>
    <mergeCell ref="X82:AB82"/>
    <mergeCell ref="AC82:AG82"/>
    <mergeCell ref="AH82:AJ82"/>
    <mergeCell ref="AK82:AO82"/>
    <mergeCell ref="AP82:AT82"/>
    <mergeCell ref="AU82:AY82"/>
    <mergeCell ref="AZ82:BB82"/>
    <mergeCell ref="BC80:BG80"/>
    <mergeCell ref="A81:D81"/>
    <mergeCell ref="E81:W81"/>
    <mergeCell ref="X81:AB81"/>
    <mergeCell ref="AC81:AG81"/>
    <mergeCell ref="AH81:AJ81"/>
    <mergeCell ref="AK81:AO81"/>
    <mergeCell ref="AP81:AT81"/>
    <mergeCell ref="AU81:AY81"/>
    <mergeCell ref="AZ81:BB81"/>
    <mergeCell ref="X80:AB80"/>
    <mergeCell ref="AC80:AG80"/>
    <mergeCell ref="AH80:AJ80"/>
    <mergeCell ref="AK80:AO80"/>
    <mergeCell ref="AP80:AT80"/>
    <mergeCell ref="AU80:AY80"/>
    <mergeCell ref="AZ80:BB80"/>
    <mergeCell ref="BC78:BG78"/>
    <mergeCell ref="A79:D79"/>
    <mergeCell ref="E79:W79"/>
    <mergeCell ref="X79:AB79"/>
    <mergeCell ref="AC79:AG79"/>
    <mergeCell ref="AH79:AJ79"/>
    <mergeCell ref="AK79:AO79"/>
    <mergeCell ref="AP79:AT79"/>
    <mergeCell ref="AU79:AY79"/>
    <mergeCell ref="AZ79:BB79"/>
    <mergeCell ref="AC78:AG78"/>
    <mergeCell ref="AH78:AJ78"/>
    <mergeCell ref="AK78:AO78"/>
    <mergeCell ref="AP78:AT78"/>
    <mergeCell ref="AU78:AY78"/>
    <mergeCell ref="AZ78:BB78"/>
    <mergeCell ref="BC58:BG58"/>
    <mergeCell ref="AZ76:BB76"/>
    <mergeCell ref="BC76:BG76"/>
    <mergeCell ref="AP74:AT74"/>
    <mergeCell ref="AU74:AY74"/>
    <mergeCell ref="AZ74:BB74"/>
    <mergeCell ref="BC74:BG74"/>
    <mergeCell ref="X75:AB75"/>
    <mergeCell ref="AC75:AG75"/>
    <mergeCell ref="AH75:AJ75"/>
    <mergeCell ref="AK75:AO75"/>
    <mergeCell ref="A74:D74"/>
    <mergeCell ref="E74:W74"/>
    <mergeCell ref="X74:AB74"/>
    <mergeCell ref="AC74:AG74"/>
    <mergeCell ref="AH74:AJ74"/>
    <mergeCell ref="BH58:BL58"/>
    <mergeCell ref="BM58:BQ58"/>
    <mergeCell ref="BR58:BT58"/>
    <mergeCell ref="BU58:BY58"/>
    <mergeCell ref="BU57:BY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AU57:AY57"/>
    <mergeCell ref="AZ57:BB57"/>
    <mergeCell ref="BC57:BG57"/>
    <mergeCell ref="BH57:BL57"/>
    <mergeCell ref="BM57:BQ57"/>
    <mergeCell ref="BR57:BT57"/>
    <mergeCell ref="A57:D57"/>
    <mergeCell ref="E57:W57"/>
    <mergeCell ref="X57:AB57"/>
    <mergeCell ref="AC57:AG57"/>
    <mergeCell ref="AH57:AJ57"/>
    <mergeCell ref="AK57:AO57"/>
    <mergeCell ref="AP57:AT57"/>
    <mergeCell ref="AK56:AO56"/>
    <mergeCell ref="AP56:AT56"/>
    <mergeCell ref="AU56:AY56"/>
    <mergeCell ref="AZ56:BB56"/>
    <mergeCell ref="BC56:BG56"/>
    <mergeCell ref="BH56:BL56"/>
    <mergeCell ref="BC55:BG55"/>
    <mergeCell ref="BH55:BL55"/>
    <mergeCell ref="BM55:BQ55"/>
    <mergeCell ref="BR55:BT55"/>
    <mergeCell ref="A56:D56"/>
    <mergeCell ref="E56:W56"/>
    <mergeCell ref="X56:AB56"/>
    <mergeCell ref="AC56:AG56"/>
    <mergeCell ref="AH56:AJ56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K53:AO53"/>
    <mergeCell ref="AP53:AT53"/>
    <mergeCell ref="AU53:AY53"/>
    <mergeCell ref="AZ53:BB53"/>
    <mergeCell ref="BC53:BG53"/>
    <mergeCell ref="BH53:BL53"/>
    <mergeCell ref="BM56:BQ56"/>
    <mergeCell ref="BR56:BT56"/>
    <mergeCell ref="BU56:BY56"/>
    <mergeCell ref="BU55:BY55"/>
    <mergeCell ref="BU52:BY52"/>
    <mergeCell ref="A53:D53"/>
    <mergeCell ref="E53:W53"/>
    <mergeCell ref="X53:AB53"/>
    <mergeCell ref="AC53:AG53"/>
    <mergeCell ref="AH53:AJ53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AU54:AY54"/>
    <mergeCell ref="AZ54:BB54"/>
    <mergeCell ref="BC54:BG54"/>
    <mergeCell ref="BH54:BL54"/>
    <mergeCell ref="BM54:BQ54"/>
    <mergeCell ref="BR54:BT54"/>
    <mergeCell ref="BM53:BQ53"/>
    <mergeCell ref="AK41:AO41"/>
    <mergeCell ref="AP41:AT41"/>
    <mergeCell ref="AU41:AY41"/>
    <mergeCell ref="AZ41:BB41"/>
    <mergeCell ref="BM31:BQ31"/>
    <mergeCell ref="BR31:BT31"/>
    <mergeCell ref="BU31:BY31"/>
    <mergeCell ref="AK31:AO31"/>
    <mergeCell ref="AP31:AT31"/>
    <mergeCell ref="AU31:AY31"/>
    <mergeCell ref="AZ31:BB31"/>
    <mergeCell ref="BC31:BG31"/>
    <mergeCell ref="BH31:BL31"/>
    <mergeCell ref="AK40:AO40"/>
    <mergeCell ref="AP40:AT40"/>
    <mergeCell ref="AU40:AY40"/>
    <mergeCell ref="AZ40:BB40"/>
    <mergeCell ref="BC40:BG40"/>
    <mergeCell ref="AK37:AO37"/>
    <mergeCell ref="AP37:AT37"/>
    <mergeCell ref="AU37:AY37"/>
    <mergeCell ref="AZ37:BB37"/>
    <mergeCell ref="BC37:BG37"/>
    <mergeCell ref="BC50:BG50"/>
    <mergeCell ref="BH50:BL50"/>
    <mergeCell ref="BM50:BQ50"/>
    <mergeCell ref="BR50:BT50"/>
    <mergeCell ref="BU50:BY50"/>
    <mergeCell ref="BM48:BQ48"/>
    <mergeCell ref="BR48:BT48"/>
    <mergeCell ref="A257:AA257"/>
    <mergeCell ref="AB257:AT257"/>
    <mergeCell ref="AU257:BF257"/>
    <mergeCell ref="AB258:AT258"/>
    <mergeCell ref="AU258:BF258"/>
    <mergeCell ref="A31:D31"/>
    <mergeCell ref="E31:W31"/>
    <mergeCell ref="X31:AB31"/>
    <mergeCell ref="AC31:AG31"/>
    <mergeCell ref="AH31:AJ31"/>
    <mergeCell ref="A250:BL250"/>
    <mergeCell ref="A251:BL251"/>
    <mergeCell ref="A255:AA255"/>
    <mergeCell ref="AB255:AT255"/>
    <mergeCell ref="AU255:BF255"/>
    <mergeCell ref="AB256:AT256"/>
    <mergeCell ref="AU256:BF256"/>
    <mergeCell ref="AW242:BD242"/>
    <mergeCell ref="BE242:BL242"/>
    <mergeCell ref="A245:BL245"/>
    <mergeCell ref="A246:BL246"/>
    <mergeCell ref="A248:BL248"/>
    <mergeCell ref="A249:BL249"/>
    <mergeCell ref="AQ241:AV241"/>
    <mergeCell ref="AW241:BD241"/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241:F241"/>
    <mergeCell ref="G241:S241"/>
    <mergeCell ref="T241:Y241"/>
    <mergeCell ref="Z241:AD241"/>
    <mergeCell ref="AE241:AJ241"/>
    <mergeCell ref="AK241:AP241"/>
    <mergeCell ref="BE238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235:BL235"/>
    <mergeCell ref="A236:BL236"/>
    <mergeCell ref="A238:F239"/>
    <mergeCell ref="G238:S239"/>
    <mergeCell ref="T238:Y239"/>
    <mergeCell ref="Z238:AD239"/>
    <mergeCell ref="AE238:AJ239"/>
    <mergeCell ref="AK238:AP239"/>
    <mergeCell ref="AQ238:AV239"/>
    <mergeCell ref="AW238:BD239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5:BL225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2:AP222"/>
    <mergeCell ref="AQ222:AV222"/>
    <mergeCell ref="AW222:BA222"/>
    <mergeCell ref="BB222:BF222"/>
    <mergeCell ref="BG222:BL222"/>
    <mergeCell ref="A224:BL224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J207:BM207"/>
    <mergeCell ref="A210:BL210"/>
    <mergeCell ref="A211:BL211"/>
    <mergeCell ref="A213:BL213"/>
    <mergeCell ref="A215:BL215"/>
    <mergeCell ref="A216:BL216"/>
    <mergeCell ref="AL207:AO207"/>
    <mergeCell ref="AP207:AS207"/>
    <mergeCell ref="AT207:AW207"/>
    <mergeCell ref="AX207:BA207"/>
    <mergeCell ref="BB207:BE207"/>
    <mergeCell ref="BF207:BI207"/>
    <mergeCell ref="AX206:BA206"/>
    <mergeCell ref="BB206:BE206"/>
    <mergeCell ref="BF206:BI206"/>
    <mergeCell ref="BJ206:BM206"/>
    <mergeCell ref="A207:M207"/>
    <mergeCell ref="N207:U207"/>
    <mergeCell ref="V207:Y207"/>
    <mergeCell ref="Z207:AC207"/>
    <mergeCell ref="AD207:AG207"/>
    <mergeCell ref="AH207:AK207"/>
    <mergeCell ref="BJ205:BM205"/>
    <mergeCell ref="A206:M206"/>
    <mergeCell ref="N206:U206"/>
    <mergeCell ref="V206:Y206"/>
    <mergeCell ref="Z206:AC206"/>
    <mergeCell ref="AD206:AG206"/>
    <mergeCell ref="AH206:AK206"/>
    <mergeCell ref="AL206:AO206"/>
    <mergeCell ref="AP206:AS206"/>
    <mergeCell ref="AT206:AW206"/>
    <mergeCell ref="AL205:AO205"/>
    <mergeCell ref="AP205:AS205"/>
    <mergeCell ref="AT205:AW205"/>
    <mergeCell ref="AX205:BA205"/>
    <mergeCell ref="BB205:BE205"/>
    <mergeCell ref="BF205:BI205"/>
    <mergeCell ref="AX204:BA204"/>
    <mergeCell ref="BB204:BE204"/>
    <mergeCell ref="BF204:BI204"/>
    <mergeCell ref="BJ204:BM204"/>
    <mergeCell ref="A205:M205"/>
    <mergeCell ref="N205:U205"/>
    <mergeCell ref="V205:Y205"/>
    <mergeCell ref="Z205:AC205"/>
    <mergeCell ref="AD205:AG205"/>
    <mergeCell ref="AH205:AK205"/>
    <mergeCell ref="Z204:AC204"/>
    <mergeCell ref="AD204:AG204"/>
    <mergeCell ref="AH204:AK204"/>
    <mergeCell ref="AL204:AO204"/>
    <mergeCell ref="AP204:AS204"/>
    <mergeCell ref="AT204:AW204"/>
    <mergeCell ref="A199:BL199"/>
    <mergeCell ref="A201:BL201"/>
    <mergeCell ref="A203:M204"/>
    <mergeCell ref="N203:U204"/>
    <mergeCell ref="V203:Y204"/>
    <mergeCell ref="Z203:AG203"/>
    <mergeCell ref="AH203:AO203"/>
    <mergeCell ref="AP203:AW203"/>
    <mergeCell ref="AX203:BE203"/>
    <mergeCell ref="BF203:BM203"/>
    <mergeCell ref="AZ195:BD195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P193:AT193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88:BL188"/>
    <mergeCell ref="A190:BB190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BD171:BF171"/>
    <mergeCell ref="BG171:BI171"/>
    <mergeCell ref="BJ171:BL171"/>
    <mergeCell ref="A171:C171"/>
    <mergeCell ref="D171:V171"/>
    <mergeCell ref="W171:Y171"/>
    <mergeCell ref="A165:C167"/>
    <mergeCell ref="D165:V167"/>
    <mergeCell ref="W165:AH165"/>
    <mergeCell ref="AI165:AT165"/>
    <mergeCell ref="AU165:AZ165"/>
    <mergeCell ref="BA165:BF165"/>
    <mergeCell ref="A178:BL178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0:BC170"/>
    <mergeCell ref="BD170:BF170"/>
    <mergeCell ref="BG170:BI170"/>
    <mergeCell ref="BJ170:BL170"/>
    <mergeCell ref="A174:BL174"/>
    <mergeCell ref="A176:BL176"/>
    <mergeCell ref="AL171:AN171"/>
    <mergeCell ref="AO171:AQ171"/>
    <mergeCell ref="AR171:AT171"/>
    <mergeCell ref="AU171:AW171"/>
    <mergeCell ref="BG166:BI167"/>
    <mergeCell ref="AI170:AK170"/>
    <mergeCell ref="AL170:AN170"/>
    <mergeCell ref="AO170:AQ170"/>
    <mergeCell ref="AR170:AT170"/>
    <mergeCell ref="AU170:AW170"/>
    <mergeCell ref="AX170:AZ170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9:BL169"/>
    <mergeCell ref="BA168:BC168"/>
    <mergeCell ref="A170:C170"/>
    <mergeCell ref="D170:V170"/>
    <mergeCell ref="AT159:AX159"/>
    <mergeCell ref="AY159:BC159"/>
    <mergeCell ref="BD159:BH159"/>
    <mergeCell ref="BI159:BM159"/>
    <mergeCell ref="BN159:BR159"/>
    <mergeCell ref="A162:BL162"/>
    <mergeCell ref="BI160:BM160"/>
    <mergeCell ref="BN160:BR160"/>
    <mergeCell ref="A159:T159"/>
    <mergeCell ref="U159:Y159"/>
    <mergeCell ref="Z159:AD159"/>
    <mergeCell ref="AE159:AI159"/>
    <mergeCell ref="AJ159:AN159"/>
    <mergeCell ref="AO159:AS159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BT125:BX125"/>
    <mergeCell ref="A144:BL144"/>
    <mergeCell ref="A146:C147"/>
    <mergeCell ref="D146:P147"/>
    <mergeCell ref="Q146:U147"/>
    <mergeCell ref="V146:AE147"/>
    <mergeCell ref="AF146:AT146"/>
    <mergeCell ref="AU146:BI146"/>
    <mergeCell ref="AF147:AJ147"/>
    <mergeCell ref="AK147:AO147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L114:AP114"/>
    <mergeCell ref="AQ114:AU114"/>
    <mergeCell ref="AV114:AX114"/>
    <mergeCell ref="AY114:BC114"/>
    <mergeCell ref="A117:BL117"/>
    <mergeCell ref="A119:BL119"/>
    <mergeCell ref="AQ115:AU115"/>
    <mergeCell ref="AV115:AX115"/>
    <mergeCell ref="AY115:BC115"/>
    <mergeCell ref="AL113:AP113"/>
    <mergeCell ref="AQ113:AU113"/>
    <mergeCell ref="AV113:AX113"/>
    <mergeCell ref="AY113:BC113"/>
    <mergeCell ref="A114:C114"/>
    <mergeCell ref="D114:S114"/>
    <mergeCell ref="T114:X114"/>
    <mergeCell ref="Y114:AC114"/>
    <mergeCell ref="AD114:AF114"/>
    <mergeCell ref="AG114:AK114"/>
    <mergeCell ref="AL112:AP112"/>
    <mergeCell ref="AQ112:AU112"/>
    <mergeCell ref="AV112:AX112"/>
    <mergeCell ref="AY112:BC112"/>
    <mergeCell ref="A113:C113"/>
    <mergeCell ref="D113:S113"/>
    <mergeCell ref="T113:X113"/>
    <mergeCell ref="Y113:AC113"/>
    <mergeCell ref="AD113:AF113"/>
    <mergeCell ref="AG113:AK113"/>
    <mergeCell ref="A112:C112"/>
    <mergeCell ref="D112:S112"/>
    <mergeCell ref="T112:X112"/>
    <mergeCell ref="Y112:AC112"/>
    <mergeCell ref="AD112:AF112"/>
    <mergeCell ref="AG112:AK112"/>
    <mergeCell ref="AD111:AF111"/>
    <mergeCell ref="AG111:AK111"/>
    <mergeCell ref="AL111:AP111"/>
    <mergeCell ref="AQ111:AU111"/>
    <mergeCell ref="AV111:AX111"/>
    <mergeCell ref="AY111:BC111"/>
    <mergeCell ref="A107:BL107"/>
    <mergeCell ref="A108:AW108"/>
    <mergeCell ref="A110:C111"/>
    <mergeCell ref="D110:S111"/>
    <mergeCell ref="T110:AK110"/>
    <mergeCell ref="AL110:BC110"/>
    <mergeCell ref="T111:X111"/>
    <mergeCell ref="Y111:AC111"/>
    <mergeCell ref="AL104:AP104"/>
    <mergeCell ref="AQ104:AU104"/>
    <mergeCell ref="AV104:AX104"/>
    <mergeCell ref="AY104:BC104"/>
    <mergeCell ref="BD104:BH104"/>
    <mergeCell ref="BI104:BM104"/>
    <mergeCell ref="A104:C104"/>
    <mergeCell ref="D104:S104"/>
    <mergeCell ref="T104:X104"/>
    <mergeCell ref="Y104:AC104"/>
    <mergeCell ref="AD104:AF104"/>
    <mergeCell ref="AG104:AK104"/>
    <mergeCell ref="AY105:BC105"/>
    <mergeCell ref="BD105:BH105"/>
    <mergeCell ref="BI105:BM105"/>
    <mergeCell ref="A103:C103"/>
    <mergeCell ref="D103:S103"/>
    <mergeCell ref="T103:X103"/>
    <mergeCell ref="Y103:AC103"/>
    <mergeCell ref="AD103:AF103"/>
    <mergeCell ref="AG103:AK103"/>
    <mergeCell ref="AL103:AP103"/>
    <mergeCell ref="AQ103:AU103"/>
    <mergeCell ref="AL102:AP102"/>
    <mergeCell ref="AQ102:AU102"/>
    <mergeCell ref="AV102:AX102"/>
    <mergeCell ref="AY102:BC102"/>
    <mergeCell ref="BD102:BH102"/>
    <mergeCell ref="BI102:BM102"/>
    <mergeCell ref="A102:C102"/>
    <mergeCell ref="D102:S102"/>
    <mergeCell ref="T102:X102"/>
    <mergeCell ref="Y102:AC102"/>
    <mergeCell ref="AD102:AF102"/>
    <mergeCell ref="AG102:AK102"/>
    <mergeCell ref="AV101:AX101"/>
    <mergeCell ref="AY101:BC101"/>
    <mergeCell ref="BD101:BH101"/>
    <mergeCell ref="BI101:BM101"/>
    <mergeCell ref="BN101:BP101"/>
    <mergeCell ref="BQ101:BU101"/>
    <mergeCell ref="T101:X101"/>
    <mergeCell ref="Y101:AC101"/>
    <mergeCell ref="AD101:AF101"/>
    <mergeCell ref="AG101:AK101"/>
    <mergeCell ref="AL101:AP101"/>
    <mergeCell ref="AQ101:AU101"/>
    <mergeCell ref="AZ92:BB92"/>
    <mergeCell ref="BC92:BG92"/>
    <mergeCell ref="A95:BL95"/>
    <mergeCell ref="A97:BL97"/>
    <mergeCell ref="A98:BL98"/>
    <mergeCell ref="A100:C101"/>
    <mergeCell ref="D100:S101"/>
    <mergeCell ref="T100:AK100"/>
    <mergeCell ref="AL100:BC100"/>
    <mergeCell ref="BD100:BU100"/>
    <mergeCell ref="AZ91:BB91"/>
    <mergeCell ref="BC91:BG91"/>
    <mergeCell ref="A92:E92"/>
    <mergeCell ref="F92:W92"/>
    <mergeCell ref="X92:AB92"/>
    <mergeCell ref="AC92:AG92"/>
    <mergeCell ref="AH92:AJ92"/>
    <mergeCell ref="AK92:AO92"/>
    <mergeCell ref="AP92:AT92"/>
    <mergeCell ref="AU92:AY92"/>
    <mergeCell ref="AZ90:BB90"/>
    <mergeCell ref="BC90:BG90"/>
    <mergeCell ref="A91:E91"/>
    <mergeCell ref="F91:W91"/>
    <mergeCell ref="X91:AB91"/>
    <mergeCell ref="AC91:AG91"/>
    <mergeCell ref="AH91:AJ91"/>
    <mergeCell ref="AK91:AO91"/>
    <mergeCell ref="AP91:AT91"/>
    <mergeCell ref="AU91:AY91"/>
    <mergeCell ref="AZ89:BB89"/>
    <mergeCell ref="BC89:BG89"/>
    <mergeCell ref="A90:E90"/>
    <mergeCell ref="F90:W90"/>
    <mergeCell ref="X90:AB90"/>
    <mergeCell ref="AC90:AG90"/>
    <mergeCell ref="AH90:AJ90"/>
    <mergeCell ref="AK90:AO90"/>
    <mergeCell ref="AP90:AT90"/>
    <mergeCell ref="AU90:AY90"/>
    <mergeCell ref="A88:E89"/>
    <mergeCell ref="F88:W89"/>
    <mergeCell ref="X88:AO88"/>
    <mergeCell ref="AP88:BG88"/>
    <mergeCell ref="X89:AB89"/>
    <mergeCell ref="AC89:AG89"/>
    <mergeCell ref="AH89:AJ89"/>
    <mergeCell ref="AK89:AO89"/>
    <mergeCell ref="AP89:AT89"/>
    <mergeCell ref="AU89:AY89"/>
    <mergeCell ref="A85:BL85"/>
    <mergeCell ref="A86:AW86"/>
    <mergeCell ref="BC77:BG77"/>
    <mergeCell ref="A78:D78"/>
    <mergeCell ref="E78:W78"/>
    <mergeCell ref="X78:AB78"/>
    <mergeCell ref="AP75:AT75"/>
    <mergeCell ref="AU75:AY75"/>
    <mergeCell ref="AZ75:BB75"/>
    <mergeCell ref="BC75:BG75"/>
    <mergeCell ref="A76:D76"/>
    <mergeCell ref="E76:W76"/>
    <mergeCell ref="X76:AB76"/>
    <mergeCell ref="AC76:AG76"/>
    <mergeCell ref="AH76:AJ76"/>
    <mergeCell ref="AK76:AO76"/>
    <mergeCell ref="A77:D77"/>
    <mergeCell ref="E77:W77"/>
    <mergeCell ref="X77:AB77"/>
    <mergeCell ref="AC77:AG77"/>
    <mergeCell ref="AH77:AJ77"/>
    <mergeCell ref="AK77:AO77"/>
    <mergeCell ref="AP77:AT77"/>
    <mergeCell ref="AU77:AY77"/>
    <mergeCell ref="AZ77:BB77"/>
    <mergeCell ref="AP76:AT76"/>
    <mergeCell ref="AU76:AY76"/>
    <mergeCell ref="BC79:BG79"/>
    <mergeCell ref="A80:D80"/>
    <mergeCell ref="E80:W80"/>
    <mergeCell ref="A75:D75"/>
    <mergeCell ref="E75:W75"/>
    <mergeCell ref="AK74:AO74"/>
    <mergeCell ref="AH73:AJ73"/>
    <mergeCell ref="AK73:AO73"/>
    <mergeCell ref="AP73:AT73"/>
    <mergeCell ref="AU73:AY73"/>
    <mergeCell ref="AZ73:BB73"/>
    <mergeCell ref="BC73:BG73"/>
    <mergeCell ref="BR67:BT67"/>
    <mergeCell ref="BU67:BY67"/>
    <mergeCell ref="A69:BL69"/>
    <mergeCell ref="A70:AW70"/>
    <mergeCell ref="A72:D73"/>
    <mergeCell ref="E72:W73"/>
    <mergeCell ref="X72:AO72"/>
    <mergeCell ref="AP72:BG72"/>
    <mergeCell ref="X73:AB73"/>
    <mergeCell ref="AC73:AG73"/>
    <mergeCell ref="AP67:AT67"/>
    <mergeCell ref="AU67:AY67"/>
    <mergeCell ref="AZ67:BB67"/>
    <mergeCell ref="BC67:BG67"/>
    <mergeCell ref="BH67:BL67"/>
    <mergeCell ref="BM67:BQ67"/>
    <mergeCell ref="A67:E67"/>
    <mergeCell ref="F67:W67"/>
    <mergeCell ref="X67:AB67"/>
    <mergeCell ref="AC67:AG67"/>
    <mergeCell ref="AH67:AJ67"/>
    <mergeCell ref="AK67:AO67"/>
    <mergeCell ref="AZ66:BB66"/>
    <mergeCell ref="BC66:BG66"/>
    <mergeCell ref="BH66:BL66"/>
    <mergeCell ref="BM66:BQ66"/>
    <mergeCell ref="BR66:BT66"/>
    <mergeCell ref="BU66:BY66"/>
    <mergeCell ref="BR65:BT65"/>
    <mergeCell ref="BU65:BY65"/>
    <mergeCell ref="A66:E66"/>
    <mergeCell ref="F66:W66"/>
    <mergeCell ref="X66:AB66"/>
    <mergeCell ref="AC66:AG66"/>
    <mergeCell ref="AH66:AJ66"/>
    <mergeCell ref="AK66:AO66"/>
    <mergeCell ref="AP66:AT66"/>
    <mergeCell ref="AU66:AY66"/>
    <mergeCell ref="AP65:AT65"/>
    <mergeCell ref="AU65:AY65"/>
    <mergeCell ref="AZ65:BB65"/>
    <mergeCell ref="BC65:BG65"/>
    <mergeCell ref="BH65:BL65"/>
    <mergeCell ref="BM65:BQ65"/>
    <mergeCell ref="A65:E65"/>
    <mergeCell ref="F65:W65"/>
    <mergeCell ref="X65:AB65"/>
    <mergeCell ref="AC65:AG65"/>
    <mergeCell ref="AH65:AJ65"/>
    <mergeCell ref="AK65:AO65"/>
    <mergeCell ref="AZ64:BB64"/>
    <mergeCell ref="BC64:BG64"/>
    <mergeCell ref="BH64:BL64"/>
    <mergeCell ref="BM64:BQ64"/>
    <mergeCell ref="BR64:BT64"/>
    <mergeCell ref="BU64:BY64"/>
    <mergeCell ref="X64:AB64"/>
    <mergeCell ref="AC64:AG64"/>
    <mergeCell ref="AH64:AJ64"/>
    <mergeCell ref="AK64:AO64"/>
    <mergeCell ref="AP64:AT64"/>
    <mergeCell ref="AU64:AY64"/>
    <mergeCell ref="BM51:BQ51"/>
    <mergeCell ref="BR51:BT51"/>
    <mergeCell ref="BU51:BY51"/>
    <mergeCell ref="A60:BL60"/>
    <mergeCell ref="A61:BL61"/>
    <mergeCell ref="A63:E64"/>
    <mergeCell ref="F63:W64"/>
    <mergeCell ref="X63:AO63"/>
    <mergeCell ref="AP63:BG63"/>
    <mergeCell ref="BH63:BY63"/>
    <mergeCell ref="AK51:AO51"/>
    <mergeCell ref="AP51:AT51"/>
    <mergeCell ref="AU51:AY51"/>
    <mergeCell ref="AZ51:BB51"/>
    <mergeCell ref="BC51:BG51"/>
    <mergeCell ref="BH51:BL51"/>
    <mergeCell ref="BC52:BG52"/>
    <mergeCell ref="BH52:BL52"/>
    <mergeCell ref="BM52:BQ52"/>
    <mergeCell ref="BR52:BT52"/>
    <mergeCell ref="A51:D51"/>
    <mergeCell ref="E51:W51"/>
    <mergeCell ref="X51:AB51"/>
    <mergeCell ref="AC51:AG51"/>
    <mergeCell ref="AH51:AJ51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AU49:AY49"/>
    <mergeCell ref="AZ49:BB49"/>
    <mergeCell ref="BC49:BG49"/>
    <mergeCell ref="BH49:BL49"/>
    <mergeCell ref="BM49:BQ49"/>
    <mergeCell ref="BR49:BT49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K48:AO48"/>
    <mergeCell ref="AP48:AT48"/>
    <mergeCell ref="AU48:AY48"/>
    <mergeCell ref="AZ48:BB48"/>
    <mergeCell ref="BC48:BG48"/>
    <mergeCell ref="BH48:BL48"/>
    <mergeCell ref="A44:BL44"/>
    <mergeCell ref="A45:BL45"/>
    <mergeCell ref="A47:D48"/>
    <mergeCell ref="E47:W48"/>
    <mergeCell ref="X47:AO47"/>
    <mergeCell ref="AP47:BG47"/>
    <mergeCell ref="BH47:BY47"/>
    <mergeCell ref="X48:AB48"/>
    <mergeCell ref="AC48:AG48"/>
    <mergeCell ref="AH48:AJ48"/>
    <mergeCell ref="A43:BZ43"/>
    <mergeCell ref="BC41:BG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38:D38"/>
    <mergeCell ref="E38:W38"/>
    <mergeCell ref="X38:AB38"/>
    <mergeCell ref="AC38:AG38"/>
    <mergeCell ref="AH38:AJ38"/>
    <mergeCell ref="A41:D41"/>
    <mergeCell ref="E41:W41"/>
    <mergeCell ref="X41:AB41"/>
    <mergeCell ref="AC41:AG41"/>
    <mergeCell ref="AH41:AJ41"/>
    <mergeCell ref="BU30:BY30"/>
    <mergeCell ref="A33:BL33"/>
    <mergeCell ref="A34:AW34"/>
    <mergeCell ref="A36:D37"/>
    <mergeCell ref="E36:W37"/>
    <mergeCell ref="X36:AO36"/>
    <mergeCell ref="AP36:BG36"/>
    <mergeCell ref="X37:AB37"/>
    <mergeCell ref="AC37:AG37"/>
    <mergeCell ref="AH37:AJ3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BT137:BX137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A133:C133"/>
    <mergeCell ref="D133:P133"/>
    <mergeCell ref="A136:C136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AP134:AT134"/>
    <mergeCell ref="AU134:AY134"/>
    <mergeCell ref="AZ134:BD134"/>
    <mergeCell ref="BE134:BI134"/>
    <mergeCell ref="BJ134:BN134"/>
    <mergeCell ref="BO134:BS134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137:C137"/>
    <mergeCell ref="D136:P136"/>
    <mergeCell ref="Q136:U136"/>
    <mergeCell ref="V136:AE136"/>
    <mergeCell ref="AF136:AJ136"/>
    <mergeCell ref="AZ184:BD184"/>
    <mergeCell ref="BE184:BI184"/>
    <mergeCell ref="BJ184:BN184"/>
    <mergeCell ref="BO184:BS184"/>
    <mergeCell ref="BT141:BX141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AU133:AY133"/>
    <mergeCell ref="AZ133:BD133"/>
    <mergeCell ref="BE133:BI133"/>
    <mergeCell ref="BJ133:BN133"/>
    <mergeCell ref="BO133:BS133"/>
    <mergeCell ref="BT134:BX134"/>
    <mergeCell ref="AK136:AO136"/>
    <mergeCell ref="A155:T156"/>
    <mergeCell ref="U155:AD155"/>
    <mergeCell ref="AE155:AN155"/>
    <mergeCell ref="AO155:AX155"/>
    <mergeCell ref="AY155:BH155"/>
    <mergeCell ref="BI155:BR155"/>
    <mergeCell ref="U156:Y156"/>
    <mergeCell ref="Z156:AD156"/>
    <mergeCell ref="AE156:AI156"/>
    <mergeCell ref="BT140:BX140"/>
    <mergeCell ref="AO156:AS156"/>
    <mergeCell ref="AT156:AX156"/>
    <mergeCell ref="AY156:BC156"/>
    <mergeCell ref="BD156:BH156"/>
    <mergeCell ref="BI156:BM156"/>
    <mergeCell ref="BN156:BR156"/>
    <mergeCell ref="BE137:BI137"/>
    <mergeCell ref="BJ137:BN137"/>
    <mergeCell ref="BO137:BS137"/>
    <mergeCell ref="BT139:BX139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AJ156:AN156"/>
    <mergeCell ref="AP150:AT150"/>
    <mergeCell ref="AU150:AY150"/>
    <mergeCell ref="AZ150:BD150"/>
    <mergeCell ref="BE150:BI150"/>
    <mergeCell ref="A152:BL152"/>
    <mergeCell ref="A153:BL153"/>
    <mergeCell ref="BO142:BS142"/>
    <mergeCell ref="BT142:BX142"/>
  </mergeCells>
  <conditionalFormatting sqref="A104 A170 A114">
    <cfRule type="cellIs" dxfId="114" priority="59" stopIfTrue="1" operator="equal">
      <formula>A103</formula>
    </cfRule>
  </conditionalFormatting>
  <conditionalFormatting sqref="A125:C125 A150:C150 A136:C136">
    <cfRule type="cellIs" dxfId="113" priority="60" stopIfTrue="1" operator="equal">
      <formula>A124</formula>
    </cfRule>
    <cfRule type="cellIs" dxfId="112" priority="61" stopIfTrue="1" operator="equal">
      <formula>0</formula>
    </cfRule>
  </conditionalFormatting>
  <conditionalFormatting sqref="A105">
    <cfRule type="cellIs" dxfId="111" priority="58" stopIfTrue="1" operator="equal">
      <formula>A104</formula>
    </cfRule>
  </conditionalFormatting>
  <conditionalFormatting sqref="A115">
    <cfRule type="cellIs" dxfId="110" priority="56" stopIfTrue="1" operator="equal">
      <formula>A114</formula>
    </cfRule>
  </conditionalFormatting>
  <conditionalFormatting sqref="A171">
    <cfRule type="cellIs" dxfId="109" priority="22" stopIfTrue="1" operator="equal">
      <formula>A170</formula>
    </cfRule>
  </conditionalFormatting>
  <conditionalFormatting sqref="A128:C128 A138:C138">
    <cfRule type="cellIs" dxfId="108" priority="53" stopIfTrue="1" operator="equal">
      <formula>A125</formula>
    </cfRule>
    <cfRule type="cellIs" dxfId="107" priority="54" stopIfTrue="1" operator="equal">
      <formula>0</formula>
    </cfRule>
  </conditionalFormatting>
  <conditionalFormatting sqref="A129:C129">
    <cfRule type="cellIs" dxfId="106" priority="51" stopIfTrue="1" operator="equal">
      <formula>A128</formula>
    </cfRule>
    <cfRule type="cellIs" dxfId="105" priority="52" stopIfTrue="1" operator="equal">
      <formula>0</formula>
    </cfRule>
  </conditionalFormatting>
  <conditionalFormatting sqref="A130:C130">
    <cfRule type="cellIs" dxfId="104" priority="49" stopIfTrue="1" operator="equal">
      <formula>A129</formula>
    </cfRule>
    <cfRule type="cellIs" dxfId="103" priority="50" stopIfTrue="1" operator="equal">
      <formula>0</formula>
    </cfRule>
  </conditionalFormatting>
  <conditionalFormatting sqref="A132:C132">
    <cfRule type="cellIs" dxfId="102" priority="47" stopIfTrue="1" operator="equal">
      <formula>A130</formula>
    </cfRule>
    <cfRule type="cellIs" dxfId="101" priority="48" stopIfTrue="1" operator="equal">
      <formula>0</formula>
    </cfRule>
  </conditionalFormatting>
  <conditionalFormatting sqref="A135:C135">
    <cfRule type="cellIs" dxfId="100" priority="45" stopIfTrue="1" operator="equal">
      <formula>A132</formula>
    </cfRule>
    <cfRule type="cellIs" dxfId="99" priority="46" stopIfTrue="1" operator="equal">
      <formula>0</formula>
    </cfRule>
  </conditionalFormatting>
  <conditionalFormatting sqref="A142:C142">
    <cfRule type="cellIs" dxfId="98" priority="41" stopIfTrue="1" operator="equal">
      <formula>A136</formula>
    </cfRule>
    <cfRule type="cellIs" dxfId="97" priority="42" stopIfTrue="1" operator="equal">
      <formula>0</formula>
    </cfRule>
  </conditionalFormatting>
  <conditionalFormatting sqref="A126:C126">
    <cfRule type="cellIs" dxfId="96" priority="19" stopIfTrue="1" operator="equal">
      <formula>A123</formula>
    </cfRule>
    <cfRule type="cellIs" dxfId="95" priority="20" stopIfTrue="1" operator="equal">
      <formula>0</formula>
    </cfRule>
  </conditionalFormatting>
  <conditionalFormatting sqref="A127:C127">
    <cfRule type="cellIs" dxfId="94" priority="17" stopIfTrue="1" operator="equal">
      <formula>A124</formula>
    </cfRule>
    <cfRule type="cellIs" dxfId="93" priority="18" stopIfTrue="1" operator="equal">
      <formula>0</formula>
    </cfRule>
  </conditionalFormatting>
  <conditionalFormatting sqref="A131:C131">
    <cfRule type="cellIs" dxfId="92" priority="15" stopIfTrue="1" operator="equal">
      <formula>A129</formula>
    </cfRule>
    <cfRule type="cellIs" dxfId="91" priority="16" stopIfTrue="1" operator="equal">
      <formula>0</formula>
    </cfRule>
  </conditionalFormatting>
  <conditionalFormatting sqref="A133:C133">
    <cfRule type="cellIs" dxfId="90" priority="13" stopIfTrue="1" operator="equal">
      <formula>A131</formula>
    </cfRule>
    <cfRule type="cellIs" dxfId="89" priority="14" stopIfTrue="1" operator="equal">
      <formula>0</formula>
    </cfRule>
  </conditionalFormatting>
  <conditionalFormatting sqref="A134:C134">
    <cfRule type="cellIs" dxfId="88" priority="11" stopIfTrue="1" operator="equal">
      <formula>A132</formula>
    </cfRule>
    <cfRule type="cellIs" dxfId="87" priority="12" stopIfTrue="1" operator="equal">
      <formula>0</formula>
    </cfRule>
  </conditionalFormatting>
  <conditionalFormatting sqref="A137:C137">
    <cfRule type="cellIs" dxfId="86" priority="9" stopIfTrue="1" operator="equal">
      <formula>A134</formula>
    </cfRule>
    <cfRule type="cellIs" dxfId="85" priority="10" stopIfTrue="1" operator="equal">
      <formula>0</formula>
    </cfRule>
  </conditionalFormatting>
  <conditionalFormatting sqref="A140:C140">
    <cfRule type="cellIs" dxfId="84" priority="5" stopIfTrue="1" operator="equal">
      <formula>A135</formula>
    </cfRule>
    <cfRule type="cellIs" dxfId="83" priority="6" stopIfTrue="1" operator="equal">
      <formula>0</formula>
    </cfRule>
  </conditionalFormatting>
  <conditionalFormatting sqref="A139:C139">
    <cfRule type="cellIs" dxfId="82" priority="3" stopIfTrue="1" operator="equal">
      <formula>A134</formula>
    </cfRule>
    <cfRule type="cellIs" dxfId="81" priority="4" stopIfTrue="1" operator="equal">
      <formula>0</formula>
    </cfRule>
  </conditionalFormatting>
  <conditionalFormatting sqref="A141:C141">
    <cfRule type="cellIs" dxfId="80" priority="1" stopIfTrue="1" operator="equal">
      <formula>A135</formula>
    </cfRule>
    <cfRule type="cellIs" dxfId="79" priority="2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0"/>
  <sheetViews>
    <sheetView tabSelected="1" topLeftCell="A116" zoomScaleNormal="100" workbookViewId="0">
      <selection activeCell="A127" sqref="A127:XFD1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7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4" spans="1:64" ht="14.25" customHeight="1" x14ac:dyDescent="0.2">
      <c r="A4" s="35" t="s">
        <v>231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7" spans="1:64" ht="14.25" customHeight="1" x14ac:dyDescent="0.2">
      <c r="A7" s="36" t="s">
        <v>202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5" t="s">
        <v>201</v>
      </c>
      <c r="AF7" s="35"/>
      <c r="AG7" s="35"/>
      <c r="AH7" s="35"/>
      <c r="AI7" s="35"/>
      <c r="AJ7" s="35"/>
    </row>
    <row r="8" spans="1:64" ht="15" customHeight="1" x14ac:dyDescent="0.2">
      <c r="A8" s="38" t="s">
        <v>160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 t="s">
        <v>116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6"/>
    </row>
    <row r="9" spans="1:64" ht="15" customHeight="1" x14ac:dyDescent="0.2">
      <c r="A9" s="36" t="s">
        <v>246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 t="s">
        <v>247</v>
      </c>
      <c r="AF9" s="35"/>
      <c r="AG9" s="35"/>
      <c r="AH9" s="35"/>
      <c r="AI9" s="35"/>
      <c r="AJ9" s="35"/>
      <c r="AK9" s="35"/>
      <c r="AL9" s="35"/>
    </row>
    <row r="10" spans="1:64" ht="15" customHeight="1" x14ac:dyDescent="0.2">
      <c r="A10" s="45" t="s">
        <v>161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 t="s">
        <v>116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2" spans="1:64" ht="33" customHeight="1" x14ac:dyDescent="0.2">
      <c r="A12" s="36" t="s">
        <v>262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1" t="s">
        <v>261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39" t="s">
        <v>152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 t="s">
        <v>118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5" spans="1:64" ht="14.25" customHeight="1" x14ac:dyDescent="0.2">
      <c r="A15" s="41" t="s">
        <v>232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30" customHeight="1" x14ac:dyDescent="0.2">
      <c r="A17" s="40" t="s">
        <v>300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15" customHeight="1" x14ac:dyDescent="0.25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1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4.25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14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43" t="s">
        <v>217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customHeight="1" x14ac:dyDescent="0.2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6" spans="1:79" ht="23.1" customHeight="1" x14ac:dyDescent="0.2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2" t="s">
        <v>208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211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218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9" ht="54.75" customHeight="1" x14ac:dyDescent="0.2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12" t="s">
        <v>4</v>
      </c>
      <c r="Y27" s="12"/>
      <c r="Z27" s="12"/>
      <c r="AA27" s="12"/>
      <c r="AB27" s="12"/>
      <c r="AC27" s="12" t="s">
        <v>3</v>
      </c>
      <c r="AD27" s="12"/>
      <c r="AE27" s="12"/>
      <c r="AF27" s="12"/>
      <c r="AG27" s="12"/>
      <c r="AH27" s="50" t="s">
        <v>119</v>
      </c>
      <c r="AI27" s="51"/>
      <c r="AJ27" s="52"/>
      <c r="AK27" s="12" t="s">
        <v>5</v>
      </c>
      <c r="AL27" s="12"/>
      <c r="AM27" s="12"/>
      <c r="AN27" s="12"/>
      <c r="AO27" s="12"/>
      <c r="AP27" s="12" t="s">
        <v>4</v>
      </c>
      <c r="AQ27" s="12"/>
      <c r="AR27" s="12"/>
      <c r="AS27" s="12"/>
      <c r="AT27" s="12"/>
      <c r="AU27" s="12" t="s">
        <v>3</v>
      </c>
      <c r="AV27" s="12"/>
      <c r="AW27" s="12"/>
      <c r="AX27" s="12"/>
      <c r="AY27" s="12"/>
      <c r="AZ27" s="50" t="s">
        <v>119</v>
      </c>
      <c r="BA27" s="51"/>
      <c r="BB27" s="52"/>
      <c r="BC27" s="12" t="s">
        <v>96</v>
      </c>
      <c r="BD27" s="12"/>
      <c r="BE27" s="12"/>
      <c r="BF27" s="12"/>
      <c r="BG27" s="12"/>
      <c r="BH27" s="12" t="s">
        <v>4</v>
      </c>
      <c r="BI27" s="12"/>
      <c r="BJ27" s="12"/>
      <c r="BK27" s="12"/>
      <c r="BL27" s="12"/>
      <c r="BM27" s="12" t="s">
        <v>3</v>
      </c>
      <c r="BN27" s="12"/>
      <c r="BO27" s="12"/>
      <c r="BP27" s="12"/>
      <c r="BQ27" s="12"/>
      <c r="BR27" s="50" t="s">
        <v>119</v>
      </c>
      <c r="BS27" s="51"/>
      <c r="BT27" s="52"/>
      <c r="BU27" s="12" t="s">
        <v>97</v>
      </c>
      <c r="BV27" s="12"/>
      <c r="BW27" s="12"/>
      <c r="BX27" s="12"/>
      <c r="BY27" s="12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12">
        <v>3</v>
      </c>
      <c r="Y28" s="12"/>
      <c r="Z28" s="12"/>
      <c r="AA28" s="12"/>
      <c r="AB28" s="12"/>
      <c r="AC28" s="12">
        <v>4</v>
      </c>
      <c r="AD28" s="12"/>
      <c r="AE28" s="12"/>
      <c r="AF28" s="12"/>
      <c r="AG28" s="12"/>
      <c r="AH28" s="46">
        <v>5</v>
      </c>
      <c r="AI28" s="47"/>
      <c r="AJ28" s="48"/>
      <c r="AK28" s="12">
        <v>6</v>
      </c>
      <c r="AL28" s="12"/>
      <c r="AM28" s="12"/>
      <c r="AN28" s="12"/>
      <c r="AO28" s="12"/>
      <c r="AP28" s="12">
        <v>7</v>
      </c>
      <c r="AQ28" s="12"/>
      <c r="AR28" s="12"/>
      <c r="AS28" s="12"/>
      <c r="AT28" s="12"/>
      <c r="AU28" s="12">
        <v>8</v>
      </c>
      <c r="AV28" s="12"/>
      <c r="AW28" s="12"/>
      <c r="AX28" s="12"/>
      <c r="AY28" s="12"/>
      <c r="AZ28" s="46">
        <v>9</v>
      </c>
      <c r="BA28" s="47"/>
      <c r="BB28" s="48"/>
      <c r="BC28" s="12">
        <v>10</v>
      </c>
      <c r="BD28" s="12"/>
      <c r="BE28" s="12"/>
      <c r="BF28" s="12"/>
      <c r="BG28" s="12"/>
      <c r="BH28" s="12">
        <v>11</v>
      </c>
      <c r="BI28" s="12"/>
      <c r="BJ28" s="12"/>
      <c r="BK28" s="12"/>
      <c r="BL28" s="12"/>
      <c r="BM28" s="12">
        <v>12</v>
      </c>
      <c r="BN28" s="12"/>
      <c r="BO28" s="12"/>
      <c r="BP28" s="12"/>
      <c r="BQ28" s="12"/>
      <c r="BR28" s="46">
        <v>13</v>
      </c>
      <c r="BS28" s="47"/>
      <c r="BT28" s="48"/>
      <c r="BU28" s="12">
        <v>14</v>
      </c>
      <c r="BV28" s="12"/>
      <c r="BW28" s="12"/>
      <c r="BX28" s="12"/>
      <c r="BY28" s="12"/>
    </row>
    <row r="29" spans="1:79" ht="13.5" hidden="1" customHeight="1" x14ac:dyDescent="0.2">
      <c r="A29" s="59" t="s">
        <v>56</v>
      </c>
      <c r="B29" s="60"/>
      <c r="C29" s="60"/>
      <c r="D29" s="61"/>
      <c r="E29" s="59" t="s">
        <v>57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20" t="s">
        <v>65</v>
      </c>
      <c r="Y29" s="20"/>
      <c r="Z29" s="20"/>
      <c r="AA29" s="20"/>
      <c r="AB29" s="20"/>
      <c r="AC29" s="20" t="s">
        <v>66</v>
      </c>
      <c r="AD29" s="20"/>
      <c r="AE29" s="20"/>
      <c r="AF29" s="20"/>
      <c r="AG29" s="20"/>
      <c r="AH29" s="59" t="s">
        <v>91</v>
      </c>
      <c r="AI29" s="60"/>
      <c r="AJ29" s="61"/>
      <c r="AK29" s="72" t="s">
        <v>99</v>
      </c>
      <c r="AL29" s="72"/>
      <c r="AM29" s="72"/>
      <c r="AN29" s="72"/>
      <c r="AO29" s="72"/>
      <c r="AP29" s="20" t="s">
        <v>67</v>
      </c>
      <c r="AQ29" s="20"/>
      <c r="AR29" s="20"/>
      <c r="AS29" s="20"/>
      <c r="AT29" s="20"/>
      <c r="AU29" s="20" t="s">
        <v>68</v>
      </c>
      <c r="AV29" s="20"/>
      <c r="AW29" s="20"/>
      <c r="AX29" s="20"/>
      <c r="AY29" s="20"/>
      <c r="AZ29" s="59" t="s">
        <v>92</v>
      </c>
      <c r="BA29" s="60"/>
      <c r="BB29" s="61"/>
      <c r="BC29" s="72" t="s">
        <v>99</v>
      </c>
      <c r="BD29" s="72"/>
      <c r="BE29" s="72"/>
      <c r="BF29" s="72"/>
      <c r="BG29" s="72"/>
      <c r="BH29" s="20" t="s">
        <v>58</v>
      </c>
      <c r="BI29" s="20"/>
      <c r="BJ29" s="20"/>
      <c r="BK29" s="20"/>
      <c r="BL29" s="20"/>
      <c r="BM29" s="20" t="s">
        <v>59</v>
      </c>
      <c r="BN29" s="20"/>
      <c r="BO29" s="20"/>
      <c r="BP29" s="20"/>
      <c r="BQ29" s="20"/>
      <c r="BR29" s="59" t="s">
        <v>93</v>
      </c>
      <c r="BS29" s="60"/>
      <c r="BT29" s="61"/>
      <c r="BU29" s="72" t="s">
        <v>99</v>
      </c>
      <c r="BV29" s="72"/>
      <c r="BW29" s="72"/>
      <c r="BX29" s="72"/>
      <c r="BY29" s="72"/>
      <c r="CA29" t="s">
        <v>21</v>
      </c>
    </row>
    <row r="30" spans="1:79" s="7" customFormat="1" ht="12.75" customHeight="1" x14ac:dyDescent="0.2">
      <c r="A30" s="112"/>
      <c r="B30" s="113"/>
      <c r="C30" s="113"/>
      <c r="D30" s="114"/>
      <c r="E30" s="115" t="s">
        <v>163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4">
        <v>4100.7</v>
      </c>
      <c r="Y30" s="14"/>
      <c r="Z30" s="14"/>
      <c r="AA30" s="14"/>
      <c r="AB30" s="14"/>
      <c r="AC30" s="14" t="s">
        <v>164</v>
      </c>
      <c r="AD30" s="14"/>
      <c r="AE30" s="14"/>
      <c r="AF30" s="14"/>
      <c r="AG30" s="14"/>
      <c r="AH30" s="66" t="s">
        <v>164</v>
      </c>
      <c r="AI30" s="67"/>
      <c r="AJ30" s="68"/>
      <c r="AK30" s="14">
        <f>IF(ISNUMBER(X30),X30,0)+IF(ISNUMBER(AC30),AC30,0)</f>
        <v>4100.7</v>
      </c>
      <c r="AL30" s="14"/>
      <c r="AM30" s="14"/>
      <c r="AN30" s="14"/>
      <c r="AO30" s="14"/>
      <c r="AP30" s="14">
        <v>3236.4</v>
      </c>
      <c r="AQ30" s="14"/>
      <c r="AR30" s="14"/>
      <c r="AS30" s="14"/>
      <c r="AT30" s="14"/>
      <c r="AU30" s="14" t="s">
        <v>164</v>
      </c>
      <c r="AV30" s="14"/>
      <c r="AW30" s="14"/>
      <c r="AX30" s="14"/>
      <c r="AY30" s="14"/>
      <c r="AZ30" s="66" t="s">
        <v>164</v>
      </c>
      <c r="BA30" s="67"/>
      <c r="BB30" s="68"/>
      <c r="BC30" s="14">
        <f>IF(ISNUMBER(AP30),AP30,0)+IF(ISNUMBER(AU30),AU30,0)</f>
        <v>3236.4</v>
      </c>
      <c r="BD30" s="14"/>
      <c r="BE30" s="14"/>
      <c r="BF30" s="14"/>
      <c r="BG30" s="14"/>
      <c r="BH30" s="14">
        <v>4082.1</v>
      </c>
      <c r="BI30" s="14"/>
      <c r="BJ30" s="14"/>
      <c r="BK30" s="14"/>
      <c r="BL30" s="14"/>
      <c r="BM30" s="14" t="s">
        <v>164</v>
      </c>
      <c r="BN30" s="14"/>
      <c r="BO30" s="14"/>
      <c r="BP30" s="14"/>
      <c r="BQ30" s="14"/>
      <c r="BR30" s="66" t="s">
        <v>164</v>
      </c>
      <c r="BS30" s="67"/>
      <c r="BT30" s="68"/>
      <c r="BU30" s="14">
        <f>IF(ISNUMBER(BH30),BH30,0)+IF(ISNUMBER(BM30),BM30,0)</f>
        <v>4082.1</v>
      </c>
      <c r="BV30" s="14"/>
      <c r="BW30" s="14"/>
      <c r="BX30" s="14"/>
      <c r="BY30" s="14"/>
      <c r="CA30" s="7" t="s">
        <v>22</v>
      </c>
    </row>
    <row r="31" spans="1:79" s="5" customFormat="1" ht="12.75" customHeight="1" x14ac:dyDescent="0.2">
      <c r="A31" s="118"/>
      <c r="B31" s="119"/>
      <c r="C31" s="119"/>
      <c r="D31" s="120"/>
      <c r="E31" s="121" t="s">
        <v>151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3"/>
      <c r="X31" s="13">
        <v>4100.7</v>
      </c>
      <c r="Y31" s="13"/>
      <c r="Z31" s="13"/>
      <c r="AA31" s="13"/>
      <c r="AB31" s="13"/>
      <c r="AC31" s="13">
        <v>0</v>
      </c>
      <c r="AD31" s="13"/>
      <c r="AE31" s="13"/>
      <c r="AF31" s="13"/>
      <c r="AG31" s="13"/>
      <c r="AH31" s="87">
        <v>0</v>
      </c>
      <c r="AI31" s="88"/>
      <c r="AJ31" s="89"/>
      <c r="AK31" s="13">
        <f>IF(ISNUMBER(X31),X31,0)+IF(ISNUMBER(AC31),AC31,0)</f>
        <v>4100.7</v>
      </c>
      <c r="AL31" s="13"/>
      <c r="AM31" s="13"/>
      <c r="AN31" s="13"/>
      <c r="AO31" s="13"/>
      <c r="AP31" s="13">
        <v>3236.4</v>
      </c>
      <c r="AQ31" s="13"/>
      <c r="AR31" s="13"/>
      <c r="AS31" s="13"/>
      <c r="AT31" s="13"/>
      <c r="AU31" s="13">
        <v>3500</v>
      </c>
      <c r="AV31" s="13"/>
      <c r="AW31" s="13"/>
      <c r="AX31" s="13"/>
      <c r="AY31" s="13"/>
      <c r="AZ31" s="87">
        <v>3500</v>
      </c>
      <c r="BA31" s="88"/>
      <c r="BB31" s="89"/>
      <c r="BC31" s="13">
        <f>IF(ISNUMBER(AP31),AP31,0)+IF(ISNUMBER(AU31),AU31,0)</f>
        <v>6736.4</v>
      </c>
      <c r="BD31" s="13"/>
      <c r="BE31" s="13"/>
      <c r="BF31" s="13"/>
      <c r="BG31" s="13"/>
      <c r="BH31" s="13">
        <v>4082.1</v>
      </c>
      <c r="BI31" s="13"/>
      <c r="BJ31" s="13"/>
      <c r="BK31" s="13"/>
      <c r="BL31" s="13"/>
      <c r="BM31" s="13">
        <v>1300</v>
      </c>
      <c r="BN31" s="13"/>
      <c r="BO31" s="13"/>
      <c r="BP31" s="13"/>
      <c r="BQ31" s="13"/>
      <c r="BR31" s="87">
        <v>0</v>
      </c>
      <c r="BS31" s="88"/>
      <c r="BT31" s="89"/>
      <c r="BU31" s="13">
        <f>IF(ISNUMBER(BH31),BH31,0)+IF(ISNUMBER(BM31),BM31,0)</f>
        <v>5382.1</v>
      </c>
      <c r="BV31" s="13"/>
      <c r="BW31" s="13"/>
      <c r="BX31" s="13"/>
      <c r="BY31" s="13"/>
    </row>
    <row r="33" spans="1:79" ht="14.25" customHeight="1" x14ac:dyDescent="0.2">
      <c r="A33" s="43" t="s">
        <v>233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" customHeight="1" x14ac:dyDescent="0.2">
      <c r="A34" s="34" t="s">
        <v>207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6" spans="1:79" ht="22.5" customHeight="1" x14ac:dyDescent="0.2">
      <c r="A36" s="53" t="s">
        <v>2</v>
      </c>
      <c r="B36" s="54"/>
      <c r="C36" s="54"/>
      <c r="D36" s="55"/>
      <c r="E36" s="53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12" t="s">
        <v>229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234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79" ht="36" customHeight="1" x14ac:dyDescent="0.2">
      <c r="A37" s="56"/>
      <c r="B37" s="57"/>
      <c r="C37" s="57"/>
      <c r="D37" s="58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12" t="s">
        <v>4</v>
      </c>
      <c r="Y37" s="12"/>
      <c r="Z37" s="12"/>
      <c r="AA37" s="12"/>
      <c r="AB37" s="12"/>
      <c r="AC37" s="12" t="s">
        <v>3</v>
      </c>
      <c r="AD37" s="12"/>
      <c r="AE37" s="12"/>
      <c r="AF37" s="12"/>
      <c r="AG37" s="12"/>
      <c r="AH37" s="50" t="s">
        <v>119</v>
      </c>
      <c r="AI37" s="51"/>
      <c r="AJ37" s="52"/>
      <c r="AK37" s="12" t="s">
        <v>5</v>
      </c>
      <c r="AL37" s="12"/>
      <c r="AM37" s="12"/>
      <c r="AN37" s="12"/>
      <c r="AO37" s="12"/>
      <c r="AP37" s="12" t="s">
        <v>4</v>
      </c>
      <c r="AQ37" s="12"/>
      <c r="AR37" s="12"/>
      <c r="AS37" s="12"/>
      <c r="AT37" s="12"/>
      <c r="AU37" s="12" t="s">
        <v>3</v>
      </c>
      <c r="AV37" s="12"/>
      <c r="AW37" s="12"/>
      <c r="AX37" s="12"/>
      <c r="AY37" s="12"/>
      <c r="AZ37" s="50" t="s">
        <v>119</v>
      </c>
      <c r="BA37" s="51"/>
      <c r="BB37" s="52"/>
      <c r="BC37" s="12" t="s">
        <v>96</v>
      </c>
      <c r="BD37" s="12"/>
      <c r="BE37" s="12"/>
      <c r="BF37" s="12"/>
      <c r="BG37" s="12"/>
    </row>
    <row r="38" spans="1:79" ht="15" customHeight="1" x14ac:dyDescent="0.2">
      <c r="A38" s="46">
        <v>1</v>
      </c>
      <c r="B38" s="47"/>
      <c r="C38" s="47"/>
      <c r="D38" s="48"/>
      <c r="E38" s="46">
        <v>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12">
        <v>3</v>
      </c>
      <c r="Y38" s="12"/>
      <c r="Z38" s="12"/>
      <c r="AA38" s="12"/>
      <c r="AB38" s="12"/>
      <c r="AC38" s="12">
        <v>4</v>
      </c>
      <c r="AD38" s="12"/>
      <c r="AE38" s="12"/>
      <c r="AF38" s="12"/>
      <c r="AG38" s="12"/>
      <c r="AH38" s="46">
        <v>5</v>
      </c>
      <c r="AI38" s="47"/>
      <c r="AJ38" s="48"/>
      <c r="AK38" s="12">
        <v>6</v>
      </c>
      <c r="AL38" s="12"/>
      <c r="AM38" s="12"/>
      <c r="AN38" s="12"/>
      <c r="AO38" s="12"/>
      <c r="AP38" s="12">
        <v>7</v>
      </c>
      <c r="AQ38" s="12"/>
      <c r="AR38" s="12"/>
      <c r="AS38" s="12"/>
      <c r="AT38" s="12"/>
      <c r="AU38" s="12">
        <v>8</v>
      </c>
      <c r="AV38" s="12"/>
      <c r="AW38" s="12"/>
      <c r="AX38" s="12"/>
      <c r="AY38" s="12"/>
      <c r="AZ38" s="46">
        <v>9</v>
      </c>
      <c r="BA38" s="47"/>
      <c r="BB38" s="48"/>
      <c r="BC38" s="12">
        <v>10</v>
      </c>
      <c r="BD38" s="12"/>
      <c r="BE38" s="12"/>
      <c r="BF38" s="12"/>
      <c r="BG38" s="12"/>
    </row>
    <row r="39" spans="1:79" ht="8.25" hidden="1" customHeight="1" x14ac:dyDescent="0.2">
      <c r="A39" s="59" t="s">
        <v>56</v>
      </c>
      <c r="B39" s="60"/>
      <c r="C39" s="60"/>
      <c r="D39" s="61"/>
      <c r="E39" s="59" t="s">
        <v>57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20" t="s">
        <v>60</v>
      </c>
      <c r="Y39" s="20"/>
      <c r="Z39" s="20"/>
      <c r="AA39" s="20"/>
      <c r="AB39" s="20"/>
      <c r="AC39" s="20" t="s">
        <v>61</v>
      </c>
      <c r="AD39" s="20"/>
      <c r="AE39" s="20"/>
      <c r="AF39" s="20"/>
      <c r="AG39" s="20"/>
      <c r="AH39" s="59" t="s">
        <v>94</v>
      </c>
      <c r="AI39" s="60"/>
      <c r="AJ39" s="61"/>
      <c r="AK39" s="72" t="s">
        <v>99</v>
      </c>
      <c r="AL39" s="72"/>
      <c r="AM39" s="72"/>
      <c r="AN39" s="72"/>
      <c r="AO39" s="72"/>
      <c r="AP39" s="20" t="s">
        <v>62</v>
      </c>
      <c r="AQ39" s="20"/>
      <c r="AR39" s="20"/>
      <c r="AS39" s="20"/>
      <c r="AT39" s="20"/>
      <c r="AU39" s="20" t="s">
        <v>63</v>
      </c>
      <c r="AV39" s="20"/>
      <c r="AW39" s="20"/>
      <c r="AX39" s="20"/>
      <c r="AY39" s="20"/>
      <c r="AZ39" s="59" t="s">
        <v>95</v>
      </c>
      <c r="BA39" s="60"/>
      <c r="BB39" s="61"/>
      <c r="BC39" s="72" t="s">
        <v>99</v>
      </c>
      <c r="BD39" s="72"/>
      <c r="BE39" s="72"/>
      <c r="BF39" s="72"/>
      <c r="BG39" s="72"/>
      <c r="CA39" t="s">
        <v>23</v>
      </c>
    </row>
    <row r="40" spans="1:79" s="7" customFormat="1" ht="12.75" customHeight="1" x14ac:dyDescent="0.2">
      <c r="A40" s="112"/>
      <c r="B40" s="113"/>
      <c r="C40" s="113"/>
      <c r="D40" s="114"/>
      <c r="E40" s="115" t="s">
        <v>163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66">
        <v>4408.7</v>
      </c>
      <c r="Y40" s="67"/>
      <c r="Z40" s="67"/>
      <c r="AA40" s="67"/>
      <c r="AB40" s="68"/>
      <c r="AC40" s="66" t="s">
        <v>164</v>
      </c>
      <c r="AD40" s="67"/>
      <c r="AE40" s="67"/>
      <c r="AF40" s="67"/>
      <c r="AG40" s="68"/>
      <c r="AH40" s="66" t="s">
        <v>164</v>
      </c>
      <c r="AI40" s="67"/>
      <c r="AJ40" s="68"/>
      <c r="AK40" s="66">
        <f>IF(ISNUMBER(X40),X40,0)+IF(ISNUMBER(AC40),AC40,0)</f>
        <v>4408.7</v>
      </c>
      <c r="AL40" s="67"/>
      <c r="AM40" s="67"/>
      <c r="AN40" s="67"/>
      <c r="AO40" s="68"/>
      <c r="AP40" s="66">
        <v>4748.2</v>
      </c>
      <c r="AQ40" s="67"/>
      <c r="AR40" s="67"/>
      <c r="AS40" s="67"/>
      <c r="AT40" s="68"/>
      <c r="AU40" s="66" t="s">
        <v>164</v>
      </c>
      <c r="AV40" s="67"/>
      <c r="AW40" s="67"/>
      <c r="AX40" s="67"/>
      <c r="AY40" s="68"/>
      <c r="AZ40" s="66" t="s">
        <v>164</v>
      </c>
      <c r="BA40" s="67"/>
      <c r="BB40" s="68"/>
      <c r="BC40" s="66">
        <f>IF(ISNUMBER(AP40),AP40,0)+IF(ISNUMBER(AU40),AU40,0)</f>
        <v>4748.2</v>
      </c>
      <c r="BD40" s="67"/>
      <c r="BE40" s="67"/>
      <c r="BF40" s="67"/>
      <c r="BG40" s="68"/>
      <c r="CA40" s="7" t="s">
        <v>24</v>
      </c>
    </row>
    <row r="41" spans="1:79" s="5" customFormat="1" ht="12.75" customHeight="1" x14ac:dyDescent="0.2">
      <c r="A41" s="118"/>
      <c r="B41" s="119"/>
      <c r="C41" s="119"/>
      <c r="D41" s="120"/>
      <c r="E41" s="121" t="s">
        <v>151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87">
        <v>4408.7</v>
      </c>
      <c r="Y41" s="88"/>
      <c r="Z41" s="88"/>
      <c r="AA41" s="88"/>
      <c r="AB41" s="89"/>
      <c r="AC41" s="87">
        <v>0</v>
      </c>
      <c r="AD41" s="88"/>
      <c r="AE41" s="88"/>
      <c r="AF41" s="88"/>
      <c r="AG41" s="89"/>
      <c r="AH41" s="87">
        <v>0</v>
      </c>
      <c r="AI41" s="88"/>
      <c r="AJ41" s="89"/>
      <c r="AK41" s="87">
        <f>IF(ISNUMBER(X41),X41,0)+IF(ISNUMBER(AC41),AC41,0)</f>
        <v>4408.7</v>
      </c>
      <c r="AL41" s="88"/>
      <c r="AM41" s="88"/>
      <c r="AN41" s="88"/>
      <c r="AO41" s="89"/>
      <c r="AP41" s="87">
        <v>4748.2</v>
      </c>
      <c r="AQ41" s="88"/>
      <c r="AR41" s="88"/>
      <c r="AS41" s="88"/>
      <c r="AT41" s="89"/>
      <c r="AU41" s="87">
        <v>0</v>
      </c>
      <c r="AV41" s="88"/>
      <c r="AW41" s="88"/>
      <c r="AX41" s="88"/>
      <c r="AY41" s="89"/>
      <c r="AZ41" s="87">
        <v>0</v>
      </c>
      <c r="BA41" s="88"/>
      <c r="BB41" s="89"/>
      <c r="BC41" s="87">
        <f>IF(ISNUMBER(AP41),AP41,0)+IF(ISNUMBER(AU41),AU41,0)</f>
        <v>4748.2</v>
      </c>
      <c r="BD41" s="88"/>
      <c r="BE41" s="88"/>
      <c r="BF41" s="88"/>
      <c r="BG41" s="89"/>
    </row>
    <row r="43" spans="1:79" s="3" customFormat="1" ht="14.25" customHeight="1" x14ac:dyDescent="0.2">
      <c r="A43" s="41" t="s">
        <v>120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1:79" ht="14.25" customHeight="1" x14ac:dyDescent="0.2">
      <c r="A44" s="41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5" customHeight="1" x14ac:dyDescent="0.2">
      <c r="A45" s="34" t="s">
        <v>207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79" ht="23.1" customHeight="1" x14ac:dyDescent="0.2">
      <c r="A47" s="76" t="s">
        <v>121</v>
      </c>
      <c r="B47" s="77"/>
      <c r="C47" s="77"/>
      <c r="D47" s="78"/>
      <c r="E47" s="53" t="s">
        <v>19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12" t="s">
        <v>208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 t="s">
        <v>211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218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1:79" ht="48.75" customHeight="1" x14ac:dyDescent="0.2">
      <c r="A48" s="79"/>
      <c r="B48" s="80"/>
      <c r="C48" s="80"/>
      <c r="D48" s="81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12" t="s">
        <v>4</v>
      </c>
      <c r="Y48" s="12"/>
      <c r="Z48" s="12"/>
      <c r="AA48" s="12"/>
      <c r="AB48" s="12"/>
      <c r="AC48" s="12" t="s">
        <v>3</v>
      </c>
      <c r="AD48" s="12"/>
      <c r="AE48" s="12"/>
      <c r="AF48" s="12"/>
      <c r="AG48" s="12"/>
      <c r="AH48" s="50" t="s">
        <v>119</v>
      </c>
      <c r="AI48" s="51"/>
      <c r="AJ48" s="52"/>
      <c r="AK48" s="12" t="s">
        <v>5</v>
      </c>
      <c r="AL48" s="12"/>
      <c r="AM48" s="12"/>
      <c r="AN48" s="12"/>
      <c r="AO48" s="12"/>
      <c r="AP48" s="12" t="s">
        <v>4</v>
      </c>
      <c r="AQ48" s="12"/>
      <c r="AR48" s="12"/>
      <c r="AS48" s="12"/>
      <c r="AT48" s="12"/>
      <c r="AU48" s="12" t="s">
        <v>3</v>
      </c>
      <c r="AV48" s="12"/>
      <c r="AW48" s="12"/>
      <c r="AX48" s="12"/>
      <c r="AY48" s="12"/>
      <c r="AZ48" s="50" t="s">
        <v>119</v>
      </c>
      <c r="BA48" s="51"/>
      <c r="BB48" s="52"/>
      <c r="BC48" s="12" t="s">
        <v>96</v>
      </c>
      <c r="BD48" s="12"/>
      <c r="BE48" s="12"/>
      <c r="BF48" s="12"/>
      <c r="BG48" s="12"/>
      <c r="BH48" s="12" t="s">
        <v>4</v>
      </c>
      <c r="BI48" s="12"/>
      <c r="BJ48" s="12"/>
      <c r="BK48" s="12"/>
      <c r="BL48" s="12"/>
      <c r="BM48" s="12" t="s">
        <v>3</v>
      </c>
      <c r="BN48" s="12"/>
      <c r="BO48" s="12"/>
      <c r="BP48" s="12"/>
      <c r="BQ48" s="12"/>
      <c r="BR48" s="50" t="s">
        <v>119</v>
      </c>
      <c r="BS48" s="51"/>
      <c r="BT48" s="52"/>
      <c r="BU48" s="12" t="s">
        <v>97</v>
      </c>
      <c r="BV48" s="12"/>
      <c r="BW48" s="12"/>
      <c r="BX48" s="12"/>
      <c r="BY48" s="12"/>
    </row>
    <row r="49" spans="1:79" ht="15" customHeight="1" x14ac:dyDescent="0.2">
      <c r="A49" s="46">
        <v>1</v>
      </c>
      <c r="B49" s="47"/>
      <c r="C49" s="47"/>
      <c r="D49" s="48"/>
      <c r="E49" s="46">
        <v>2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12">
        <v>3</v>
      </c>
      <c r="Y49" s="12"/>
      <c r="Z49" s="12"/>
      <c r="AA49" s="12"/>
      <c r="AB49" s="12"/>
      <c r="AC49" s="12">
        <v>4</v>
      </c>
      <c r="AD49" s="12"/>
      <c r="AE49" s="12"/>
      <c r="AF49" s="12"/>
      <c r="AG49" s="12"/>
      <c r="AH49" s="46">
        <v>5</v>
      </c>
      <c r="AI49" s="47"/>
      <c r="AJ49" s="48"/>
      <c r="AK49" s="12">
        <v>6</v>
      </c>
      <c r="AL49" s="12"/>
      <c r="AM49" s="12"/>
      <c r="AN49" s="12"/>
      <c r="AO49" s="12"/>
      <c r="AP49" s="12">
        <v>7</v>
      </c>
      <c r="AQ49" s="12"/>
      <c r="AR49" s="12"/>
      <c r="AS49" s="12"/>
      <c r="AT49" s="12"/>
      <c r="AU49" s="12">
        <v>8</v>
      </c>
      <c r="AV49" s="12"/>
      <c r="AW49" s="12"/>
      <c r="AX49" s="12"/>
      <c r="AY49" s="12"/>
      <c r="AZ49" s="46">
        <v>9</v>
      </c>
      <c r="BA49" s="47"/>
      <c r="BB49" s="48"/>
      <c r="BC49" s="12">
        <v>10</v>
      </c>
      <c r="BD49" s="12"/>
      <c r="BE49" s="12"/>
      <c r="BF49" s="12"/>
      <c r="BG49" s="12"/>
      <c r="BH49" s="12">
        <v>11</v>
      </c>
      <c r="BI49" s="12"/>
      <c r="BJ49" s="12"/>
      <c r="BK49" s="12"/>
      <c r="BL49" s="12"/>
      <c r="BM49" s="12">
        <v>12</v>
      </c>
      <c r="BN49" s="12"/>
      <c r="BO49" s="12"/>
      <c r="BP49" s="12"/>
      <c r="BQ49" s="12"/>
      <c r="BR49" s="46">
        <v>13</v>
      </c>
      <c r="BS49" s="47"/>
      <c r="BT49" s="48"/>
      <c r="BU49" s="12">
        <v>14</v>
      </c>
      <c r="BV49" s="12"/>
      <c r="BW49" s="12"/>
      <c r="BX49" s="12"/>
      <c r="BY49" s="12"/>
    </row>
    <row r="50" spans="1:79" s="1" customFormat="1" ht="12.75" hidden="1" customHeight="1" x14ac:dyDescent="0.2">
      <c r="A50" s="59" t="s">
        <v>64</v>
      </c>
      <c r="B50" s="60"/>
      <c r="C50" s="60"/>
      <c r="D50" s="61"/>
      <c r="E50" s="59" t="s">
        <v>57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20" t="s">
        <v>65</v>
      </c>
      <c r="Y50" s="20"/>
      <c r="Z50" s="20"/>
      <c r="AA50" s="20"/>
      <c r="AB50" s="20"/>
      <c r="AC50" s="20" t="s">
        <v>66</v>
      </c>
      <c r="AD50" s="20"/>
      <c r="AE50" s="20"/>
      <c r="AF50" s="20"/>
      <c r="AG50" s="20"/>
      <c r="AH50" s="59" t="s">
        <v>91</v>
      </c>
      <c r="AI50" s="60"/>
      <c r="AJ50" s="61"/>
      <c r="AK50" s="72" t="s">
        <v>99</v>
      </c>
      <c r="AL50" s="72"/>
      <c r="AM50" s="72"/>
      <c r="AN50" s="72"/>
      <c r="AO50" s="72"/>
      <c r="AP50" s="20" t="s">
        <v>67</v>
      </c>
      <c r="AQ50" s="20"/>
      <c r="AR50" s="20"/>
      <c r="AS50" s="20"/>
      <c r="AT50" s="20"/>
      <c r="AU50" s="20" t="s">
        <v>68</v>
      </c>
      <c r="AV50" s="20"/>
      <c r="AW50" s="20"/>
      <c r="AX50" s="20"/>
      <c r="AY50" s="20"/>
      <c r="AZ50" s="59" t="s">
        <v>92</v>
      </c>
      <c r="BA50" s="60"/>
      <c r="BB50" s="61"/>
      <c r="BC50" s="72" t="s">
        <v>99</v>
      </c>
      <c r="BD50" s="72"/>
      <c r="BE50" s="72"/>
      <c r="BF50" s="72"/>
      <c r="BG50" s="72"/>
      <c r="BH50" s="20" t="s">
        <v>58</v>
      </c>
      <c r="BI50" s="20"/>
      <c r="BJ50" s="20"/>
      <c r="BK50" s="20"/>
      <c r="BL50" s="20"/>
      <c r="BM50" s="20" t="s">
        <v>59</v>
      </c>
      <c r="BN50" s="20"/>
      <c r="BO50" s="20"/>
      <c r="BP50" s="20"/>
      <c r="BQ50" s="20"/>
      <c r="BR50" s="59" t="s">
        <v>93</v>
      </c>
      <c r="BS50" s="60"/>
      <c r="BT50" s="61"/>
      <c r="BU50" s="72" t="s">
        <v>99</v>
      </c>
      <c r="BV50" s="72"/>
      <c r="BW50" s="72"/>
      <c r="BX50" s="72"/>
      <c r="BY50" s="72"/>
      <c r="CA50" t="s">
        <v>25</v>
      </c>
    </row>
    <row r="51" spans="1:79" s="7" customFormat="1" ht="25.5" customHeight="1" x14ac:dyDescent="0.2">
      <c r="A51" s="128">
        <v>2282</v>
      </c>
      <c r="B51" s="129"/>
      <c r="C51" s="129"/>
      <c r="D51" s="130"/>
      <c r="E51" s="115" t="s">
        <v>177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7"/>
      <c r="X51" s="14">
        <v>4100.7</v>
      </c>
      <c r="Y51" s="14"/>
      <c r="Z51" s="14"/>
      <c r="AA51" s="14"/>
      <c r="AB51" s="14"/>
      <c r="AC51" s="14">
        <v>0</v>
      </c>
      <c r="AD51" s="14"/>
      <c r="AE51" s="14"/>
      <c r="AF51" s="14"/>
      <c r="AG51" s="14"/>
      <c r="AH51" s="66">
        <v>0</v>
      </c>
      <c r="AI51" s="67"/>
      <c r="AJ51" s="68"/>
      <c r="AK51" s="14">
        <f>IF(ISNUMBER(X51),X51,0)+IF(ISNUMBER(AC51),AC51,0)</f>
        <v>4100.7</v>
      </c>
      <c r="AL51" s="14"/>
      <c r="AM51" s="14"/>
      <c r="AN51" s="14"/>
      <c r="AO51" s="14"/>
      <c r="AP51" s="14">
        <v>3236.4</v>
      </c>
      <c r="AQ51" s="14"/>
      <c r="AR51" s="14"/>
      <c r="AS51" s="14"/>
      <c r="AT51" s="14"/>
      <c r="AU51" s="14">
        <v>0</v>
      </c>
      <c r="AV51" s="14"/>
      <c r="AW51" s="14"/>
      <c r="AX51" s="14"/>
      <c r="AY51" s="14"/>
      <c r="AZ51" s="66">
        <v>0</v>
      </c>
      <c r="BA51" s="67"/>
      <c r="BB51" s="68"/>
      <c r="BC51" s="14">
        <f>IF(ISNUMBER(AP51),AP51,0)+IF(ISNUMBER(AU51),AU51,0)</f>
        <v>3236.4</v>
      </c>
      <c r="BD51" s="14"/>
      <c r="BE51" s="14"/>
      <c r="BF51" s="14"/>
      <c r="BG51" s="14"/>
      <c r="BH51" s="14">
        <v>4082.1</v>
      </c>
      <c r="BI51" s="14"/>
      <c r="BJ51" s="14"/>
      <c r="BK51" s="14"/>
      <c r="BL51" s="14"/>
      <c r="BM51" s="14">
        <v>0</v>
      </c>
      <c r="BN51" s="14"/>
      <c r="BO51" s="14"/>
      <c r="BP51" s="14"/>
      <c r="BQ51" s="14"/>
      <c r="BR51" s="66">
        <v>0</v>
      </c>
      <c r="BS51" s="67"/>
      <c r="BT51" s="68"/>
      <c r="BU51" s="14">
        <f>IF(ISNUMBER(BH51),BH51,0)+IF(ISNUMBER(BM51),BM51,0)</f>
        <v>4082.1</v>
      </c>
      <c r="BV51" s="14"/>
      <c r="BW51" s="14"/>
      <c r="BX51" s="14"/>
      <c r="BY51" s="14"/>
      <c r="CA51" s="7" t="s">
        <v>26</v>
      </c>
    </row>
    <row r="52" spans="1:79" s="7" customFormat="1" ht="25.5" customHeight="1" x14ac:dyDescent="0.2">
      <c r="A52" s="128">
        <v>3210</v>
      </c>
      <c r="B52" s="129"/>
      <c r="C52" s="129"/>
      <c r="D52" s="130"/>
      <c r="E52" s="115" t="s">
        <v>257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7"/>
      <c r="X52" s="14">
        <v>0</v>
      </c>
      <c r="Y52" s="14"/>
      <c r="Z52" s="14"/>
      <c r="AA52" s="14"/>
      <c r="AB52" s="14"/>
      <c r="AC52" s="14">
        <v>0</v>
      </c>
      <c r="AD52" s="14"/>
      <c r="AE52" s="14"/>
      <c r="AF52" s="14"/>
      <c r="AG52" s="14"/>
      <c r="AH52" s="66">
        <v>0</v>
      </c>
      <c r="AI52" s="67"/>
      <c r="AJ52" s="68"/>
      <c r="AK52" s="14">
        <f>IF(ISNUMBER(X52),X52,0)+IF(ISNUMBER(AC52),AC52,0)</f>
        <v>0</v>
      </c>
      <c r="AL52" s="14"/>
      <c r="AM52" s="14"/>
      <c r="AN52" s="14"/>
      <c r="AO52" s="14"/>
      <c r="AP52" s="14">
        <v>0</v>
      </c>
      <c r="AQ52" s="14"/>
      <c r="AR52" s="14"/>
      <c r="AS52" s="14"/>
      <c r="AT52" s="14"/>
      <c r="AU52" s="14">
        <v>3500</v>
      </c>
      <c r="AV52" s="14"/>
      <c r="AW52" s="14"/>
      <c r="AX52" s="14"/>
      <c r="AY52" s="14"/>
      <c r="AZ52" s="66">
        <v>3500</v>
      </c>
      <c r="BA52" s="67"/>
      <c r="BB52" s="68"/>
      <c r="BC52" s="14">
        <f>IF(ISNUMBER(AP52),AP52,0)+IF(ISNUMBER(AU52),AU52,0)</f>
        <v>3500</v>
      </c>
      <c r="BD52" s="14"/>
      <c r="BE52" s="14"/>
      <c r="BF52" s="14"/>
      <c r="BG52" s="14"/>
      <c r="BH52" s="14">
        <v>0</v>
      </c>
      <c r="BI52" s="14"/>
      <c r="BJ52" s="14"/>
      <c r="BK52" s="14"/>
      <c r="BL52" s="14"/>
      <c r="BM52" s="14">
        <v>1300</v>
      </c>
      <c r="BN52" s="14"/>
      <c r="BO52" s="14"/>
      <c r="BP52" s="14"/>
      <c r="BQ52" s="14"/>
      <c r="BR52" s="66">
        <v>1300</v>
      </c>
      <c r="BS52" s="67"/>
      <c r="BT52" s="68"/>
      <c r="BU52" s="14">
        <f>IF(ISNUMBER(BH52),BH52,0)+IF(ISNUMBER(BM52),BM52,0)</f>
        <v>1300</v>
      </c>
      <c r="BV52" s="14"/>
      <c r="BW52" s="14"/>
      <c r="BX52" s="14"/>
      <c r="BY52" s="14"/>
    </row>
    <row r="53" spans="1:79" s="5" customFormat="1" ht="12.75" customHeight="1" x14ac:dyDescent="0.2">
      <c r="A53" s="118"/>
      <c r="B53" s="119"/>
      <c r="C53" s="119"/>
      <c r="D53" s="120"/>
      <c r="E53" s="121" t="s">
        <v>151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3"/>
      <c r="X53" s="13">
        <v>4100.7</v>
      </c>
      <c r="Y53" s="13"/>
      <c r="Z53" s="13"/>
      <c r="AA53" s="13"/>
      <c r="AB53" s="13"/>
      <c r="AC53" s="13">
        <v>0</v>
      </c>
      <c r="AD53" s="13"/>
      <c r="AE53" s="13"/>
      <c r="AF53" s="13"/>
      <c r="AG53" s="13"/>
      <c r="AH53" s="87">
        <v>0</v>
      </c>
      <c r="AI53" s="88"/>
      <c r="AJ53" s="89"/>
      <c r="AK53" s="13">
        <f>IF(ISNUMBER(X53),X53,0)+IF(ISNUMBER(AC53),AC53,0)</f>
        <v>4100.7</v>
      </c>
      <c r="AL53" s="13"/>
      <c r="AM53" s="13"/>
      <c r="AN53" s="13"/>
      <c r="AO53" s="13"/>
      <c r="AP53" s="13">
        <v>3236.4</v>
      </c>
      <c r="AQ53" s="13"/>
      <c r="AR53" s="13"/>
      <c r="AS53" s="13"/>
      <c r="AT53" s="13"/>
      <c r="AU53" s="13">
        <v>3500</v>
      </c>
      <c r="AV53" s="13"/>
      <c r="AW53" s="13"/>
      <c r="AX53" s="13"/>
      <c r="AY53" s="13"/>
      <c r="AZ53" s="87">
        <v>3500</v>
      </c>
      <c r="BA53" s="88"/>
      <c r="BB53" s="89"/>
      <c r="BC53" s="13">
        <f>IF(ISNUMBER(AP53),AP53,0)+IF(ISNUMBER(AU53),AU53,0)</f>
        <v>6736.4</v>
      </c>
      <c r="BD53" s="13"/>
      <c r="BE53" s="13"/>
      <c r="BF53" s="13"/>
      <c r="BG53" s="13"/>
      <c r="BH53" s="13">
        <v>4082.1</v>
      </c>
      <c r="BI53" s="13"/>
      <c r="BJ53" s="13"/>
      <c r="BK53" s="13"/>
      <c r="BL53" s="13"/>
      <c r="BM53" s="13">
        <v>1300</v>
      </c>
      <c r="BN53" s="13"/>
      <c r="BO53" s="13"/>
      <c r="BP53" s="13"/>
      <c r="BQ53" s="13"/>
      <c r="BR53" s="87">
        <v>1300</v>
      </c>
      <c r="BS53" s="88"/>
      <c r="BT53" s="89"/>
      <c r="BU53" s="13">
        <f>IF(ISNUMBER(BH53),BH53,0)+IF(ISNUMBER(BM53),BM53,0)</f>
        <v>5382.1</v>
      </c>
      <c r="BV53" s="13"/>
      <c r="BW53" s="13"/>
      <c r="BX53" s="13"/>
      <c r="BY53" s="13"/>
    </row>
    <row r="54" spans="1:79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</row>
    <row r="55" spans="1:79" ht="14.25" customHeight="1" x14ac:dyDescent="0.2">
      <c r="A55" s="41" t="s">
        <v>220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79" ht="15" customHeight="1" x14ac:dyDescent="0.2">
      <c r="A56" s="34" t="s">
        <v>207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8" spans="1:79" ht="23.1" customHeight="1" x14ac:dyDescent="0.2">
      <c r="A58" s="76" t="s">
        <v>122</v>
      </c>
      <c r="B58" s="77"/>
      <c r="C58" s="77"/>
      <c r="D58" s="77"/>
      <c r="E58" s="78"/>
      <c r="F58" s="53" t="s">
        <v>19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12" t="s">
        <v>208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 t="s">
        <v>211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 t="s">
        <v>218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</row>
    <row r="59" spans="1:79" ht="51.75" customHeight="1" x14ac:dyDescent="0.2">
      <c r="A59" s="79"/>
      <c r="B59" s="80"/>
      <c r="C59" s="80"/>
      <c r="D59" s="80"/>
      <c r="E59" s="81"/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12" t="s">
        <v>4</v>
      </c>
      <c r="Y59" s="12"/>
      <c r="Z59" s="12"/>
      <c r="AA59" s="12"/>
      <c r="AB59" s="12"/>
      <c r="AC59" s="12" t="s">
        <v>3</v>
      </c>
      <c r="AD59" s="12"/>
      <c r="AE59" s="12"/>
      <c r="AF59" s="12"/>
      <c r="AG59" s="12"/>
      <c r="AH59" s="50" t="s">
        <v>119</v>
      </c>
      <c r="AI59" s="51"/>
      <c r="AJ59" s="52"/>
      <c r="AK59" s="12" t="s">
        <v>5</v>
      </c>
      <c r="AL59" s="12"/>
      <c r="AM59" s="12"/>
      <c r="AN59" s="12"/>
      <c r="AO59" s="12"/>
      <c r="AP59" s="12" t="s">
        <v>4</v>
      </c>
      <c r="AQ59" s="12"/>
      <c r="AR59" s="12"/>
      <c r="AS59" s="12"/>
      <c r="AT59" s="12"/>
      <c r="AU59" s="12" t="s">
        <v>3</v>
      </c>
      <c r="AV59" s="12"/>
      <c r="AW59" s="12"/>
      <c r="AX59" s="12"/>
      <c r="AY59" s="12"/>
      <c r="AZ59" s="50" t="s">
        <v>119</v>
      </c>
      <c r="BA59" s="51"/>
      <c r="BB59" s="52"/>
      <c r="BC59" s="12" t="s">
        <v>96</v>
      </c>
      <c r="BD59" s="12"/>
      <c r="BE59" s="12"/>
      <c r="BF59" s="12"/>
      <c r="BG59" s="12"/>
      <c r="BH59" s="12" t="s">
        <v>4</v>
      </c>
      <c r="BI59" s="12"/>
      <c r="BJ59" s="12"/>
      <c r="BK59" s="12"/>
      <c r="BL59" s="12"/>
      <c r="BM59" s="12" t="s">
        <v>3</v>
      </c>
      <c r="BN59" s="12"/>
      <c r="BO59" s="12"/>
      <c r="BP59" s="12"/>
      <c r="BQ59" s="12"/>
      <c r="BR59" s="50" t="s">
        <v>119</v>
      </c>
      <c r="BS59" s="51"/>
      <c r="BT59" s="52"/>
      <c r="BU59" s="12" t="s">
        <v>97</v>
      </c>
      <c r="BV59" s="12"/>
      <c r="BW59" s="12"/>
      <c r="BX59" s="12"/>
      <c r="BY59" s="12"/>
    </row>
    <row r="60" spans="1:79" ht="15" customHeight="1" x14ac:dyDescent="0.2">
      <c r="A60" s="46">
        <v>1</v>
      </c>
      <c r="B60" s="47"/>
      <c r="C60" s="47"/>
      <c r="D60" s="47"/>
      <c r="E60" s="48"/>
      <c r="F60" s="46">
        <v>2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  <c r="X60" s="12">
        <v>3</v>
      </c>
      <c r="Y60" s="12"/>
      <c r="Z60" s="12"/>
      <c r="AA60" s="12"/>
      <c r="AB60" s="12"/>
      <c r="AC60" s="12">
        <v>4</v>
      </c>
      <c r="AD60" s="12"/>
      <c r="AE60" s="12"/>
      <c r="AF60" s="12"/>
      <c r="AG60" s="12"/>
      <c r="AH60" s="46">
        <v>5</v>
      </c>
      <c r="AI60" s="47"/>
      <c r="AJ60" s="48"/>
      <c r="AK60" s="12">
        <v>6</v>
      </c>
      <c r="AL60" s="12"/>
      <c r="AM60" s="12"/>
      <c r="AN60" s="12"/>
      <c r="AO60" s="12"/>
      <c r="AP60" s="12">
        <v>7</v>
      </c>
      <c r="AQ60" s="12"/>
      <c r="AR60" s="12"/>
      <c r="AS60" s="12"/>
      <c r="AT60" s="12"/>
      <c r="AU60" s="12">
        <v>8</v>
      </c>
      <c r="AV60" s="12"/>
      <c r="AW60" s="12"/>
      <c r="AX60" s="12"/>
      <c r="AY60" s="12"/>
      <c r="AZ60" s="46">
        <v>9</v>
      </c>
      <c r="BA60" s="47"/>
      <c r="BB60" s="48"/>
      <c r="BC60" s="12">
        <v>10</v>
      </c>
      <c r="BD60" s="12"/>
      <c r="BE60" s="12"/>
      <c r="BF60" s="12"/>
      <c r="BG60" s="12"/>
      <c r="BH60" s="12">
        <v>11</v>
      </c>
      <c r="BI60" s="12"/>
      <c r="BJ60" s="12"/>
      <c r="BK60" s="12"/>
      <c r="BL60" s="12"/>
      <c r="BM60" s="12">
        <v>12</v>
      </c>
      <c r="BN60" s="12"/>
      <c r="BO60" s="12"/>
      <c r="BP60" s="12"/>
      <c r="BQ60" s="12"/>
      <c r="BR60" s="46">
        <v>13</v>
      </c>
      <c r="BS60" s="47"/>
      <c r="BT60" s="48"/>
      <c r="BU60" s="12">
        <v>14</v>
      </c>
      <c r="BV60" s="12"/>
      <c r="BW60" s="12"/>
      <c r="BX60" s="12"/>
      <c r="BY60" s="12"/>
    </row>
    <row r="61" spans="1:79" s="1" customFormat="1" ht="13.5" hidden="1" customHeight="1" x14ac:dyDescent="0.2">
      <c r="A61" s="59" t="s">
        <v>64</v>
      </c>
      <c r="B61" s="60"/>
      <c r="C61" s="60"/>
      <c r="D61" s="60"/>
      <c r="E61" s="61"/>
      <c r="F61" s="59" t="s">
        <v>57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20" t="s">
        <v>65</v>
      </c>
      <c r="Y61" s="20"/>
      <c r="Z61" s="20"/>
      <c r="AA61" s="20"/>
      <c r="AB61" s="20"/>
      <c r="AC61" s="20" t="s">
        <v>66</v>
      </c>
      <c r="AD61" s="20"/>
      <c r="AE61" s="20"/>
      <c r="AF61" s="20"/>
      <c r="AG61" s="20"/>
      <c r="AH61" s="59" t="s">
        <v>91</v>
      </c>
      <c r="AI61" s="60"/>
      <c r="AJ61" s="61"/>
      <c r="AK61" s="72" t="s">
        <v>99</v>
      </c>
      <c r="AL61" s="72"/>
      <c r="AM61" s="72"/>
      <c r="AN61" s="72"/>
      <c r="AO61" s="72"/>
      <c r="AP61" s="20" t="s">
        <v>67</v>
      </c>
      <c r="AQ61" s="20"/>
      <c r="AR61" s="20"/>
      <c r="AS61" s="20"/>
      <c r="AT61" s="20"/>
      <c r="AU61" s="20" t="s">
        <v>68</v>
      </c>
      <c r="AV61" s="20"/>
      <c r="AW61" s="20"/>
      <c r="AX61" s="20"/>
      <c r="AY61" s="20"/>
      <c r="AZ61" s="59" t="s">
        <v>92</v>
      </c>
      <c r="BA61" s="60"/>
      <c r="BB61" s="61"/>
      <c r="BC61" s="72" t="s">
        <v>99</v>
      </c>
      <c r="BD61" s="72"/>
      <c r="BE61" s="72"/>
      <c r="BF61" s="72"/>
      <c r="BG61" s="72"/>
      <c r="BH61" s="20" t="s">
        <v>58</v>
      </c>
      <c r="BI61" s="20"/>
      <c r="BJ61" s="20"/>
      <c r="BK61" s="20"/>
      <c r="BL61" s="20"/>
      <c r="BM61" s="20" t="s">
        <v>59</v>
      </c>
      <c r="BN61" s="20"/>
      <c r="BO61" s="20"/>
      <c r="BP61" s="20"/>
      <c r="BQ61" s="20"/>
      <c r="BR61" s="59" t="s">
        <v>93</v>
      </c>
      <c r="BS61" s="60"/>
      <c r="BT61" s="61"/>
      <c r="BU61" s="72" t="s">
        <v>99</v>
      </c>
      <c r="BV61" s="72"/>
      <c r="BW61" s="72"/>
      <c r="BX61" s="72"/>
      <c r="BY61" s="72"/>
      <c r="CA61" t="s">
        <v>27</v>
      </c>
    </row>
    <row r="62" spans="1:79" s="5" customFormat="1" ht="12.75" customHeight="1" x14ac:dyDescent="0.2">
      <c r="A62" s="27"/>
      <c r="B62" s="28"/>
      <c r="C62" s="28"/>
      <c r="D62" s="28"/>
      <c r="E62" s="83"/>
      <c r="F62" s="27" t="s">
        <v>151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83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73"/>
      <c r="AI62" s="74"/>
      <c r="AJ62" s="75"/>
      <c r="AK62" s="18">
        <f>IF(ISNUMBER(X62),X62,0)+IF(ISNUMBER(AC62),AC62,0)</f>
        <v>0</v>
      </c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73"/>
      <c r="BA62" s="74"/>
      <c r="BB62" s="75"/>
      <c r="BC62" s="18">
        <f>IF(ISNUMBER(AP62),AP62,0)+IF(ISNUMBER(AU62),AU62,0)</f>
        <v>0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73"/>
      <c r="BS62" s="74"/>
      <c r="BT62" s="75"/>
      <c r="BU62" s="18">
        <f>IF(ISNUMBER(BH62),BH62,0)+IF(ISNUMBER(BM62),BM62,0)</f>
        <v>0</v>
      </c>
      <c r="BV62" s="18"/>
      <c r="BW62" s="18"/>
      <c r="BX62" s="18"/>
      <c r="BY62" s="18"/>
      <c r="CA62" s="5" t="s">
        <v>28</v>
      </c>
    </row>
    <row r="64" spans="1:79" ht="14.25" customHeight="1" x14ac:dyDescent="0.2">
      <c r="A64" s="41" t="s">
        <v>235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79" ht="15" customHeight="1" x14ac:dyDescent="0.2">
      <c r="A65" s="34" t="s">
        <v>207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7" spans="1:79" ht="23.1" customHeight="1" x14ac:dyDescent="0.2">
      <c r="A67" s="76" t="s">
        <v>121</v>
      </c>
      <c r="B67" s="77"/>
      <c r="C67" s="77"/>
      <c r="D67" s="78"/>
      <c r="E67" s="53" t="s">
        <v>19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  <c r="X67" s="46" t="s">
        <v>229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8"/>
      <c r="AP67" s="46" t="s">
        <v>234</v>
      </c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8"/>
    </row>
    <row r="68" spans="1:79" ht="48.75" customHeight="1" x14ac:dyDescent="0.2">
      <c r="A68" s="79"/>
      <c r="B68" s="80"/>
      <c r="C68" s="80"/>
      <c r="D68" s="81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46" t="s">
        <v>4</v>
      </c>
      <c r="Y68" s="47"/>
      <c r="Z68" s="47"/>
      <c r="AA68" s="47"/>
      <c r="AB68" s="48"/>
      <c r="AC68" s="46" t="s">
        <v>3</v>
      </c>
      <c r="AD68" s="47"/>
      <c r="AE68" s="47"/>
      <c r="AF68" s="47"/>
      <c r="AG68" s="48"/>
      <c r="AH68" s="50" t="s">
        <v>119</v>
      </c>
      <c r="AI68" s="51"/>
      <c r="AJ68" s="52"/>
      <c r="AK68" s="46" t="s">
        <v>5</v>
      </c>
      <c r="AL68" s="47"/>
      <c r="AM68" s="47"/>
      <c r="AN68" s="47"/>
      <c r="AO68" s="48"/>
      <c r="AP68" s="46" t="s">
        <v>4</v>
      </c>
      <c r="AQ68" s="47"/>
      <c r="AR68" s="47"/>
      <c r="AS68" s="47"/>
      <c r="AT68" s="48"/>
      <c r="AU68" s="46" t="s">
        <v>3</v>
      </c>
      <c r="AV68" s="47"/>
      <c r="AW68" s="47"/>
      <c r="AX68" s="47"/>
      <c r="AY68" s="48"/>
      <c r="AZ68" s="50" t="s">
        <v>119</v>
      </c>
      <c r="BA68" s="51"/>
      <c r="BB68" s="52"/>
      <c r="BC68" s="46" t="s">
        <v>96</v>
      </c>
      <c r="BD68" s="47"/>
      <c r="BE68" s="47"/>
      <c r="BF68" s="47"/>
      <c r="BG68" s="48"/>
    </row>
    <row r="69" spans="1:79" ht="12.75" customHeight="1" x14ac:dyDescent="0.2">
      <c r="A69" s="46">
        <v>1</v>
      </c>
      <c r="B69" s="47"/>
      <c r="C69" s="47"/>
      <c r="D69" s="48"/>
      <c r="E69" s="46">
        <v>2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46">
        <v>3</v>
      </c>
      <c r="Y69" s="47"/>
      <c r="Z69" s="47"/>
      <c r="AA69" s="47"/>
      <c r="AB69" s="48"/>
      <c r="AC69" s="46">
        <v>4</v>
      </c>
      <c r="AD69" s="47"/>
      <c r="AE69" s="47"/>
      <c r="AF69" s="47"/>
      <c r="AG69" s="48"/>
      <c r="AH69" s="46">
        <v>5</v>
      </c>
      <c r="AI69" s="47"/>
      <c r="AJ69" s="48"/>
      <c r="AK69" s="46">
        <v>6</v>
      </c>
      <c r="AL69" s="47"/>
      <c r="AM69" s="47"/>
      <c r="AN69" s="47"/>
      <c r="AO69" s="48"/>
      <c r="AP69" s="46">
        <v>7</v>
      </c>
      <c r="AQ69" s="47"/>
      <c r="AR69" s="47"/>
      <c r="AS69" s="47"/>
      <c r="AT69" s="48"/>
      <c r="AU69" s="46">
        <v>8</v>
      </c>
      <c r="AV69" s="47"/>
      <c r="AW69" s="47"/>
      <c r="AX69" s="47"/>
      <c r="AY69" s="48"/>
      <c r="AZ69" s="46">
        <v>9</v>
      </c>
      <c r="BA69" s="47"/>
      <c r="BB69" s="48"/>
      <c r="BC69" s="46">
        <v>10</v>
      </c>
      <c r="BD69" s="47"/>
      <c r="BE69" s="47"/>
      <c r="BF69" s="47"/>
      <c r="BG69" s="48"/>
    </row>
    <row r="70" spans="1:79" s="1" customFormat="1" ht="12.75" hidden="1" customHeight="1" x14ac:dyDescent="0.2">
      <c r="A70" s="59" t="s">
        <v>64</v>
      </c>
      <c r="B70" s="60"/>
      <c r="C70" s="60"/>
      <c r="D70" s="61"/>
      <c r="E70" s="59" t="s">
        <v>57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59" t="s">
        <v>60</v>
      </c>
      <c r="Y70" s="60"/>
      <c r="Z70" s="60"/>
      <c r="AA70" s="60"/>
      <c r="AB70" s="61"/>
      <c r="AC70" s="59" t="s">
        <v>61</v>
      </c>
      <c r="AD70" s="60"/>
      <c r="AE70" s="60"/>
      <c r="AF70" s="60"/>
      <c r="AG70" s="61"/>
      <c r="AH70" s="59" t="s">
        <v>94</v>
      </c>
      <c r="AI70" s="60"/>
      <c r="AJ70" s="61"/>
      <c r="AK70" s="84" t="s">
        <v>99</v>
      </c>
      <c r="AL70" s="85"/>
      <c r="AM70" s="85"/>
      <c r="AN70" s="85"/>
      <c r="AO70" s="86"/>
      <c r="AP70" s="59" t="s">
        <v>62</v>
      </c>
      <c r="AQ70" s="60"/>
      <c r="AR70" s="60"/>
      <c r="AS70" s="60"/>
      <c r="AT70" s="61"/>
      <c r="AU70" s="59" t="s">
        <v>63</v>
      </c>
      <c r="AV70" s="60"/>
      <c r="AW70" s="60"/>
      <c r="AX70" s="60"/>
      <c r="AY70" s="61"/>
      <c r="AZ70" s="59" t="s">
        <v>95</v>
      </c>
      <c r="BA70" s="60"/>
      <c r="BB70" s="61"/>
      <c r="BC70" s="84" t="s">
        <v>99</v>
      </c>
      <c r="BD70" s="85"/>
      <c r="BE70" s="85"/>
      <c r="BF70" s="85"/>
      <c r="BG70" s="86"/>
      <c r="CA70" t="s">
        <v>29</v>
      </c>
    </row>
    <row r="71" spans="1:79" s="9" customFormat="1" ht="25.5" customHeight="1" x14ac:dyDescent="0.2">
      <c r="A71" s="128">
        <v>2282</v>
      </c>
      <c r="B71" s="129"/>
      <c r="C71" s="129"/>
      <c r="D71" s="130"/>
      <c r="E71" s="115" t="s">
        <v>177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  <c r="X71" s="66">
        <v>4408.7</v>
      </c>
      <c r="Y71" s="67"/>
      <c r="Z71" s="67"/>
      <c r="AA71" s="67"/>
      <c r="AB71" s="68"/>
      <c r="AC71" s="66">
        <v>0</v>
      </c>
      <c r="AD71" s="67"/>
      <c r="AE71" s="67"/>
      <c r="AF71" s="67"/>
      <c r="AG71" s="68"/>
      <c r="AH71" s="66">
        <v>0</v>
      </c>
      <c r="AI71" s="67"/>
      <c r="AJ71" s="68"/>
      <c r="AK71" s="66">
        <f>IF(ISNUMBER(X71),X71,0)+IF(ISNUMBER(AC71),AC71,0)</f>
        <v>4408.7</v>
      </c>
      <c r="AL71" s="67"/>
      <c r="AM71" s="67"/>
      <c r="AN71" s="67"/>
      <c r="AO71" s="68"/>
      <c r="AP71" s="66">
        <v>4748.2</v>
      </c>
      <c r="AQ71" s="67"/>
      <c r="AR71" s="67"/>
      <c r="AS71" s="67"/>
      <c r="AT71" s="68"/>
      <c r="AU71" s="66">
        <v>0</v>
      </c>
      <c r="AV71" s="67"/>
      <c r="AW71" s="67"/>
      <c r="AX71" s="67"/>
      <c r="AY71" s="68"/>
      <c r="AZ71" s="66">
        <v>0</v>
      </c>
      <c r="BA71" s="67"/>
      <c r="BB71" s="68"/>
      <c r="BC71" s="66">
        <f>IF(ISNUMBER(AP71),AP71,0)+IF(ISNUMBER(AU71),AU71,0)</f>
        <v>4748.2</v>
      </c>
      <c r="BD71" s="67"/>
      <c r="BE71" s="67"/>
      <c r="BF71" s="67"/>
      <c r="BG71" s="68"/>
      <c r="CA71" s="9" t="s">
        <v>30</v>
      </c>
    </row>
    <row r="72" spans="1:79" s="9" customFormat="1" ht="25.5" customHeight="1" x14ac:dyDescent="0.2">
      <c r="A72" s="128">
        <v>3210</v>
      </c>
      <c r="B72" s="129"/>
      <c r="C72" s="129"/>
      <c r="D72" s="130"/>
      <c r="E72" s="115" t="s">
        <v>257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7"/>
      <c r="X72" s="66">
        <v>0</v>
      </c>
      <c r="Y72" s="67"/>
      <c r="Z72" s="67"/>
      <c r="AA72" s="67"/>
      <c r="AB72" s="68"/>
      <c r="AC72" s="66">
        <v>0</v>
      </c>
      <c r="AD72" s="67"/>
      <c r="AE72" s="67"/>
      <c r="AF72" s="67"/>
      <c r="AG72" s="68"/>
      <c r="AH72" s="66">
        <v>0</v>
      </c>
      <c r="AI72" s="67"/>
      <c r="AJ72" s="68"/>
      <c r="AK72" s="66">
        <f>IF(ISNUMBER(X72),X72,0)+IF(ISNUMBER(AC72),AC72,0)</f>
        <v>0</v>
      </c>
      <c r="AL72" s="67"/>
      <c r="AM72" s="67"/>
      <c r="AN72" s="67"/>
      <c r="AO72" s="68"/>
      <c r="AP72" s="66">
        <v>0</v>
      </c>
      <c r="AQ72" s="67"/>
      <c r="AR72" s="67"/>
      <c r="AS72" s="67"/>
      <c r="AT72" s="68"/>
      <c r="AU72" s="66">
        <v>0</v>
      </c>
      <c r="AV72" s="67"/>
      <c r="AW72" s="67"/>
      <c r="AX72" s="67"/>
      <c r="AY72" s="68"/>
      <c r="AZ72" s="66">
        <v>0</v>
      </c>
      <c r="BA72" s="67"/>
      <c r="BB72" s="68"/>
      <c r="BC72" s="66">
        <f>IF(ISNUMBER(AP72),AP72,0)+IF(ISNUMBER(AU72),AU72,0)</f>
        <v>0</v>
      </c>
      <c r="BD72" s="67"/>
      <c r="BE72" s="67"/>
      <c r="BF72" s="67"/>
      <c r="BG72" s="68"/>
    </row>
    <row r="73" spans="1:79" s="10" customFormat="1" ht="12.75" customHeight="1" x14ac:dyDescent="0.2">
      <c r="A73" s="118"/>
      <c r="B73" s="119"/>
      <c r="C73" s="119"/>
      <c r="D73" s="120"/>
      <c r="E73" s="121" t="s">
        <v>151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3"/>
      <c r="X73" s="87">
        <v>4408.7</v>
      </c>
      <c r="Y73" s="88"/>
      <c r="Z73" s="88"/>
      <c r="AA73" s="88"/>
      <c r="AB73" s="89"/>
      <c r="AC73" s="87">
        <v>0</v>
      </c>
      <c r="AD73" s="88"/>
      <c r="AE73" s="88"/>
      <c r="AF73" s="88"/>
      <c r="AG73" s="89"/>
      <c r="AH73" s="87">
        <v>0</v>
      </c>
      <c r="AI73" s="88"/>
      <c r="AJ73" s="89"/>
      <c r="AK73" s="87">
        <f>IF(ISNUMBER(X73),X73,0)+IF(ISNUMBER(AC73),AC73,0)</f>
        <v>4408.7</v>
      </c>
      <c r="AL73" s="88"/>
      <c r="AM73" s="88"/>
      <c r="AN73" s="88"/>
      <c r="AO73" s="89"/>
      <c r="AP73" s="87">
        <v>4748.2</v>
      </c>
      <c r="AQ73" s="88"/>
      <c r="AR73" s="88"/>
      <c r="AS73" s="88"/>
      <c r="AT73" s="89"/>
      <c r="AU73" s="87">
        <v>0</v>
      </c>
      <c r="AV73" s="88"/>
      <c r="AW73" s="88"/>
      <c r="AX73" s="88"/>
      <c r="AY73" s="89"/>
      <c r="AZ73" s="87">
        <v>0</v>
      </c>
      <c r="BA73" s="88"/>
      <c r="BB73" s="89"/>
      <c r="BC73" s="87">
        <f>IF(ISNUMBER(AP73),AP73,0)+IF(ISNUMBER(AU73),AU73,0)</f>
        <v>4748.2</v>
      </c>
      <c r="BD73" s="88"/>
      <c r="BE73" s="88"/>
      <c r="BF73" s="88"/>
      <c r="BG73" s="89"/>
    </row>
    <row r="75" spans="1:79" ht="14.25" customHeight="1" x14ac:dyDescent="0.2">
      <c r="A75" s="41" t="s">
        <v>236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15" customHeight="1" x14ac:dyDescent="0.2">
      <c r="A76" s="34" t="s">
        <v>207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8" spans="1:79" ht="23.1" customHeight="1" x14ac:dyDescent="0.2">
      <c r="A78" s="76" t="s">
        <v>122</v>
      </c>
      <c r="B78" s="77"/>
      <c r="C78" s="77"/>
      <c r="D78" s="77"/>
      <c r="E78" s="78"/>
      <c r="F78" s="53" t="s">
        <v>19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46" t="s">
        <v>229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8"/>
      <c r="AP78" s="46" t="s">
        <v>234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8"/>
    </row>
    <row r="79" spans="1:79" ht="53.25" customHeight="1" x14ac:dyDescent="0.2">
      <c r="A79" s="79"/>
      <c r="B79" s="80"/>
      <c r="C79" s="80"/>
      <c r="D79" s="80"/>
      <c r="E79" s="81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46" t="s">
        <v>4</v>
      </c>
      <c r="Y79" s="47"/>
      <c r="Z79" s="47"/>
      <c r="AA79" s="47"/>
      <c r="AB79" s="48"/>
      <c r="AC79" s="46" t="s">
        <v>3</v>
      </c>
      <c r="AD79" s="47"/>
      <c r="AE79" s="47"/>
      <c r="AF79" s="47"/>
      <c r="AG79" s="48"/>
      <c r="AH79" s="50" t="s">
        <v>119</v>
      </c>
      <c r="AI79" s="51"/>
      <c r="AJ79" s="52"/>
      <c r="AK79" s="46" t="s">
        <v>5</v>
      </c>
      <c r="AL79" s="47"/>
      <c r="AM79" s="47"/>
      <c r="AN79" s="47"/>
      <c r="AO79" s="48"/>
      <c r="AP79" s="46" t="s">
        <v>4</v>
      </c>
      <c r="AQ79" s="47"/>
      <c r="AR79" s="47"/>
      <c r="AS79" s="47"/>
      <c r="AT79" s="48"/>
      <c r="AU79" s="46" t="s">
        <v>3</v>
      </c>
      <c r="AV79" s="47"/>
      <c r="AW79" s="47"/>
      <c r="AX79" s="47"/>
      <c r="AY79" s="48"/>
      <c r="AZ79" s="50" t="s">
        <v>119</v>
      </c>
      <c r="BA79" s="51"/>
      <c r="BB79" s="52"/>
      <c r="BC79" s="46" t="s">
        <v>96</v>
      </c>
      <c r="BD79" s="47"/>
      <c r="BE79" s="47"/>
      <c r="BF79" s="47"/>
      <c r="BG79" s="48"/>
    </row>
    <row r="80" spans="1:79" ht="15" customHeight="1" x14ac:dyDescent="0.2">
      <c r="A80" s="46">
        <v>1</v>
      </c>
      <c r="B80" s="47"/>
      <c r="C80" s="47"/>
      <c r="D80" s="47"/>
      <c r="E80" s="48"/>
      <c r="F80" s="46">
        <v>2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6">
        <v>3</v>
      </c>
      <c r="Y80" s="47"/>
      <c r="Z80" s="47"/>
      <c r="AA80" s="47"/>
      <c r="AB80" s="48"/>
      <c r="AC80" s="46">
        <v>4</v>
      </c>
      <c r="AD80" s="47"/>
      <c r="AE80" s="47"/>
      <c r="AF80" s="47"/>
      <c r="AG80" s="48"/>
      <c r="AH80" s="46">
        <v>5</v>
      </c>
      <c r="AI80" s="47"/>
      <c r="AJ80" s="48"/>
      <c r="AK80" s="46">
        <v>6</v>
      </c>
      <c r="AL80" s="47"/>
      <c r="AM80" s="47"/>
      <c r="AN80" s="47"/>
      <c r="AO80" s="48"/>
      <c r="AP80" s="46">
        <v>7</v>
      </c>
      <c r="AQ80" s="47"/>
      <c r="AR80" s="47"/>
      <c r="AS80" s="47"/>
      <c r="AT80" s="48"/>
      <c r="AU80" s="46">
        <v>8</v>
      </c>
      <c r="AV80" s="47"/>
      <c r="AW80" s="47"/>
      <c r="AX80" s="47"/>
      <c r="AY80" s="48"/>
      <c r="AZ80" s="46">
        <v>9</v>
      </c>
      <c r="BA80" s="47"/>
      <c r="BB80" s="48"/>
      <c r="BC80" s="46">
        <v>10</v>
      </c>
      <c r="BD80" s="47"/>
      <c r="BE80" s="47"/>
      <c r="BF80" s="47"/>
      <c r="BG80" s="48"/>
    </row>
    <row r="81" spans="1:79" s="1" customFormat="1" ht="15" hidden="1" customHeight="1" x14ac:dyDescent="0.2">
      <c r="A81" s="59" t="s">
        <v>64</v>
      </c>
      <c r="B81" s="60"/>
      <c r="C81" s="60"/>
      <c r="D81" s="60"/>
      <c r="E81" s="61"/>
      <c r="F81" s="59" t="s">
        <v>57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59" t="s">
        <v>60</v>
      </c>
      <c r="Y81" s="60"/>
      <c r="Z81" s="60"/>
      <c r="AA81" s="60"/>
      <c r="AB81" s="61"/>
      <c r="AC81" s="59" t="s">
        <v>61</v>
      </c>
      <c r="AD81" s="60"/>
      <c r="AE81" s="60"/>
      <c r="AF81" s="60"/>
      <c r="AG81" s="61"/>
      <c r="AH81" s="59" t="s">
        <v>94</v>
      </c>
      <c r="AI81" s="60"/>
      <c r="AJ81" s="61"/>
      <c r="AK81" s="84" t="s">
        <v>99</v>
      </c>
      <c r="AL81" s="85"/>
      <c r="AM81" s="85"/>
      <c r="AN81" s="85"/>
      <c r="AO81" s="86"/>
      <c r="AP81" s="59" t="s">
        <v>62</v>
      </c>
      <c r="AQ81" s="60"/>
      <c r="AR81" s="60"/>
      <c r="AS81" s="60"/>
      <c r="AT81" s="61"/>
      <c r="AU81" s="59" t="s">
        <v>63</v>
      </c>
      <c r="AV81" s="60"/>
      <c r="AW81" s="60"/>
      <c r="AX81" s="60"/>
      <c r="AY81" s="61"/>
      <c r="AZ81" s="59" t="s">
        <v>95</v>
      </c>
      <c r="BA81" s="60"/>
      <c r="BB81" s="61"/>
      <c r="BC81" s="84" t="s">
        <v>99</v>
      </c>
      <c r="BD81" s="85"/>
      <c r="BE81" s="85"/>
      <c r="BF81" s="85"/>
      <c r="BG81" s="86"/>
      <c r="CA81" t="s">
        <v>31</v>
      </c>
    </row>
    <row r="82" spans="1:79" s="5" customFormat="1" ht="12.75" customHeight="1" x14ac:dyDescent="0.2">
      <c r="A82" s="27"/>
      <c r="B82" s="28"/>
      <c r="C82" s="28"/>
      <c r="D82" s="28"/>
      <c r="E82" s="83"/>
      <c r="F82" s="27" t="s">
        <v>151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83"/>
      <c r="X82" s="73"/>
      <c r="Y82" s="74"/>
      <c r="Z82" s="74"/>
      <c r="AA82" s="74"/>
      <c r="AB82" s="75"/>
      <c r="AC82" s="73"/>
      <c r="AD82" s="74"/>
      <c r="AE82" s="74"/>
      <c r="AF82" s="74"/>
      <c r="AG82" s="75"/>
      <c r="AH82" s="73"/>
      <c r="AI82" s="74"/>
      <c r="AJ82" s="75"/>
      <c r="AK82" s="73">
        <f>IF(ISNUMBER(X82),X82,0)+IF(ISNUMBER(AC82),AC82,0)</f>
        <v>0</v>
      </c>
      <c r="AL82" s="74"/>
      <c r="AM82" s="74"/>
      <c r="AN82" s="74"/>
      <c r="AO82" s="75"/>
      <c r="AP82" s="73"/>
      <c r="AQ82" s="74"/>
      <c r="AR82" s="74"/>
      <c r="AS82" s="74"/>
      <c r="AT82" s="75"/>
      <c r="AU82" s="73"/>
      <c r="AV82" s="74"/>
      <c r="AW82" s="74"/>
      <c r="AX82" s="74"/>
      <c r="AY82" s="75"/>
      <c r="AZ82" s="73"/>
      <c r="BA82" s="74"/>
      <c r="BB82" s="75"/>
      <c r="BC82" s="73">
        <f>IF(ISNUMBER(AP82),AP82,0)+IF(ISNUMBER(AU82),AU82,0)</f>
        <v>0</v>
      </c>
      <c r="BD82" s="74"/>
      <c r="BE82" s="74"/>
      <c r="BF82" s="74"/>
      <c r="BG82" s="75"/>
      <c r="CA82" s="5" t="s">
        <v>32</v>
      </c>
    </row>
    <row r="85" spans="1:79" ht="14.25" customHeight="1" x14ac:dyDescent="0.2">
      <c r="A85" s="41" t="s">
        <v>123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7" spans="1:79" ht="14.25" customHeight="1" x14ac:dyDescent="0.2">
      <c r="A87" s="41" t="s">
        <v>221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79" ht="15" customHeight="1" x14ac:dyDescent="0.2">
      <c r="A88" s="34" t="s">
        <v>207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90" spans="1:79" ht="23.1" customHeight="1" x14ac:dyDescent="0.2">
      <c r="A90" s="53" t="s">
        <v>6</v>
      </c>
      <c r="B90" s="54"/>
      <c r="C90" s="54"/>
      <c r="D90" s="53" t="s">
        <v>124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5"/>
      <c r="T90" s="12" t="s">
        <v>208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 t="s">
        <v>211</v>
      </c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 t="s">
        <v>218</v>
      </c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</row>
    <row r="91" spans="1:79" ht="52.5" customHeight="1" x14ac:dyDescent="0.2">
      <c r="A91" s="56"/>
      <c r="B91" s="57"/>
      <c r="C91" s="57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T91" s="12" t="s">
        <v>4</v>
      </c>
      <c r="U91" s="12"/>
      <c r="V91" s="12"/>
      <c r="W91" s="12"/>
      <c r="X91" s="12"/>
      <c r="Y91" s="12" t="s">
        <v>3</v>
      </c>
      <c r="Z91" s="12"/>
      <c r="AA91" s="12"/>
      <c r="AB91" s="12"/>
      <c r="AC91" s="12"/>
      <c r="AD91" s="50" t="s">
        <v>119</v>
      </c>
      <c r="AE91" s="51"/>
      <c r="AF91" s="52"/>
      <c r="AG91" s="12" t="s">
        <v>5</v>
      </c>
      <c r="AH91" s="12"/>
      <c r="AI91" s="12"/>
      <c r="AJ91" s="12"/>
      <c r="AK91" s="12"/>
      <c r="AL91" s="12" t="s">
        <v>4</v>
      </c>
      <c r="AM91" s="12"/>
      <c r="AN91" s="12"/>
      <c r="AO91" s="12"/>
      <c r="AP91" s="12"/>
      <c r="AQ91" s="12" t="s">
        <v>3</v>
      </c>
      <c r="AR91" s="12"/>
      <c r="AS91" s="12"/>
      <c r="AT91" s="12"/>
      <c r="AU91" s="12"/>
      <c r="AV91" s="50" t="s">
        <v>119</v>
      </c>
      <c r="AW91" s="51"/>
      <c r="AX91" s="52"/>
      <c r="AY91" s="12" t="s">
        <v>96</v>
      </c>
      <c r="AZ91" s="12"/>
      <c r="BA91" s="12"/>
      <c r="BB91" s="12"/>
      <c r="BC91" s="12"/>
      <c r="BD91" s="12" t="s">
        <v>4</v>
      </c>
      <c r="BE91" s="12"/>
      <c r="BF91" s="12"/>
      <c r="BG91" s="12"/>
      <c r="BH91" s="12"/>
      <c r="BI91" s="12" t="s">
        <v>3</v>
      </c>
      <c r="BJ91" s="12"/>
      <c r="BK91" s="12"/>
      <c r="BL91" s="12"/>
      <c r="BM91" s="12"/>
      <c r="BN91" s="50" t="s">
        <v>119</v>
      </c>
      <c r="BO91" s="51"/>
      <c r="BP91" s="52"/>
      <c r="BQ91" s="12" t="s">
        <v>97</v>
      </c>
      <c r="BR91" s="12"/>
      <c r="BS91" s="12"/>
      <c r="BT91" s="12"/>
      <c r="BU91" s="12"/>
    </row>
    <row r="92" spans="1:79" ht="15" customHeight="1" x14ac:dyDescent="0.2">
      <c r="A92" s="46">
        <v>1</v>
      </c>
      <c r="B92" s="47"/>
      <c r="C92" s="47"/>
      <c r="D92" s="46">
        <v>2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8"/>
      <c r="T92" s="12">
        <v>3</v>
      </c>
      <c r="U92" s="12"/>
      <c r="V92" s="12"/>
      <c r="W92" s="12"/>
      <c r="X92" s="12"/>
      <c r="Y92" s="12">
        <v>4</v>
      </c>
      <c r="Z92" s="12"/>
      <c r="AA92" s="12"/>
      <c r="AB92" s="12"/>
      <c r="AC92" s="12"/>
      <c r="AD92" s="46">
        <v>5</v>
      </c>
      <c r="AE92" s="47"/>
      <c r="AF92" s="48"/>
      <c r="AG92" s="12">
        <v>6</v>
      </c>
      <c r="AH92" s="12"/>
      <c r="AI92" s="12"/>
      <c r="AJ92" s="12"/>
      <c r="AK92" s="12"/>
      <c r="AL92" s="12">
        <v>7</v>
      </c>
      <c r="AM92" s="12"/>
      <c r="AN92" s="12"/>
      <c r="AO92" s="12"/>
      <c r="AP92" s="12"/>
      <c r="AQ92" s="12">
        <v>8</v>
      </c>
      <c r="AR92" s="12"/>
      <c r="AS92" s="12"/>
      <c r="AT92" s="12"/>
      <c r="AU92" s="12"/>
      <c r="AV92" s="46">
        <v>9</v>
      </c>
      <c r="AW92" s="47"/>
      <c r="AX92" s="48"/>
      <c r="AY92" s="12">
        <v>10</v>
      </c>
      <c r="AZ92" s="12"/>
      <c r="BA92" s="12"/>
      <c r="BB92" s="12"/>
      <c r="BC92" s="12"/>
      <c r="BD92" s="12">
        <v>11</v>
      </c>
      <c r="BE92" s="12"/>
      <c r="BF92" s="12"/>
      <c r="BG92" s="12"/>
      <c r="BH92" s="12"/>
      <c r="BI92" s="12">
        <v>12</v>
      </c>
      <c r="BJ92" s="12"/>
      <c r="BK92" s="12"/>
      <c r="BL92" s="12"/>
      <c r="BM92" s="12"/>
      <c r="BN92" s="46">
        <v>13</v>
      </c>
      <c r="BO92" s="47"/>
      <c r="BP92" s="48"/>
      <c r="BQ92" s="12">
        <v>14</v>
      </c>
      <c r="BR92" s="12"/>
      <c r="BS92" s="12"/>
      <c r="BT92" s="12"/>
      <c r="BU92" s="12"/>
    </row>
    <row r="93" spans="1:79" s="1" customFormat="1" ht="14.25" hidden="1" customHeight="1" x14ac:dyDescent="0.2">
      <c r="A93" s="59" t="s">
        <v>69</v>
      </c>
      <c r="B93" s="60"/>
      <c r="C93" s="60"/>
      <c r="D93" s="59" t="s">
        <v>57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20" t="s">
        <v>65</v>
      </c>
      <c r="U93" s="20"/>
      <c r="V93" s="20"/>
      <c r="W93" s="20"/>
      <c r="X93" s="20"/>
      <c r="Y93" s="20" t="s">
        <v>66</v>
      </c>
      <c r="Z93" s="20"/>
      <c r="AA93" s="20"/>
      <c r="AB93" s="20"/>
      <c r="AC93" s="20"/>
      <c r="AD93" s="59" t="s">
        <v>91</v>
      </c>
      <c r="AE93" s="60"/>
      <c r="AF93" s="61"/>
      <c r="AG93" s="72" t="s">
        <v>99</v>
      </c>
      <c r="AH93" s="72"/>
      <c r="AI93" s="72"/>
      <c r="AJ93" s="72"/>
      <c r="AK93" s="72"/>
      <c r="AL93" s="20" t="s">
        <v>67</v>
      </c>
      <c r="AM93" s="20"/>
      <c r="AN93" s="20"/>
      <c r="AO93" s="20"/>
      <c r="AP93" s="20"/>
      <c r="AQ93" s="20" t="s">
        <v>68</v>
      </c>
      <c r="AR93" s="20"/>
      <c r="AS93" s="20"/>
      <c r="AT93" s="20"/>
      <c r="AU93" s="20"/>
      <c r="AV93" s="59" t="s">
        <v>92</v>
      </c>
      <c r="AW93" s="60"/>
      <c r="AX93" s="61"/>
      <c r="AY93" s="72" t="s">
        <v>99</v>
      </c>
      <c r="AZ93" s="72"/>
      <c r="BA93" s="72"/>
      <c r="BB93" s="72"/>
      <c r="BC93" s="72"/>
      <c r="BD93" s="20" t="s">
        <v>58</v>
      </c>
      <c r="BE93" s="20"/>
      <c r="BF93" s="20"/>
      <c r="BG93" s="20"/>
      <c r="BH93" s="20"/>
      <c r="BI93" s="20" t="s">
        <v>59</v>
      </c>
      <c r="BJ93" s="20"/>
      <c r="BK93" s="20"/>
      <c r="BL93" s="20"/>
      <c r="BM93" s="20"/>
      <c r="BN93" s="59" t="s">
        <v>93</v>
      </c>
      <c r="BO93" s="60"/>
      <c r="BP93" s="61"/>
      <c r="BQ93" s="72" t="s">
        <v>99</v>
      </c>
      <c r="BR93" s="72"/>
      <c r="BS93" s="72"/>
      <c r="BT93" s="72"/>
      <c r="BU93" s="72"/>
      <c r="CA93" t="s">
        <v>33</v>
      </c>
    </row>
    <row r="94" spans="1:79" s="7" customFormat="1" ht="25.5" customHeight="1" x14ac:dyDescent="0.2">
      <c r="A94" s="21">
        <v>1</v>
      </c>
      <c r="B94" s="22"/>
      <c r="C94" s="22"/>
      <c r="D94" s="64" t="s">
        <v>301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/>
      <c r="T94" s="14">
        <v>4100.7</v>
      </c>
      <c r="U94" s="14"/>
      <c r="V94" s="14"/>
      <c r="W94" s="14"/>
      <c r="X94" s="14"/>
      <c r="Y94" s="14">
        <v>0</v>
      </c>
      <c r="Z94" s="14"/>
      <c r="AA94" s="14"/>
      <c r="AB94" s="14"/>
      <c r="AC94" s="14"/>
      <c r="AD94" s="66">
        <v>0</v>
      </c>
      <c r="AE94" s="67"/>
      <c r="AF94" s="68"/>
      <c r="AG94" s="14">
        <f>IF(ISNUMBER(T94),T94,0)+IF(ISNUMBER(Y94),Y94,0)</f>
        <v>4100.7</v>
      </c>
      <c r="AH94" s="14"/>
      <c r="AI94" s="14"/>
      <c r="AJ94" s="14"/>
      <c r="AK94" s="14"/>
      <c r="AL94" s="14">
        <v>3236.4</v>
      </c>
      <c r="AM94" s="14"/>
      <c r="AN94" s="14"/>
      <c r="AO94" s="14"/>
      <c r="AP94" s="14"/>
      <c r="AQ94" s="14">
        <v>3500</v>
      </c>
      <c r="AR94" s="14"/>
      <c r="AS94" s="14"/>
      <c r="AT94" s="14"/>
      <c r="AU94" s="14"/>
      <c r="AV94" s="66">
        <v>0</v>
      </c>
      <c r="AW94" s="67"/>
      <c r="AX94" s="68"/>
      <c r="AY94" s="14">
        <f>IF(ISNUMBER(AL94),AL94,0)+IF(ISNUMBER(AQ94),AQ94,0)</f>
        <v>6736.4</v>
      </c>
      <c r="AZ94" s="14"/>
      <c r="BA94" s="14"/>
      <c r="BB94" s="14"/>
      <c r="BC94" s="14"/>
      <c r="BD94" s="14">
        <v>4082.1</v>
      </c>
      <c r="BE94" s="14"/>
      <c r="BF94" s="14"/>
      <c r="BG94" s="14"/>
      <c r="BH94" s="14"/>
      <c r="BI94" s="14">
        <v>1300</v>
      </c>
      <c r="BJ94" s="14"/>
      <c r="BK94" s="14"/>
      <c r="BL94" s="14"/>
      <c r="BM94" s="14"/>
      <c r="BN94" s="66">
        <v>1300</v>
      </c>
      <c r="BO94" s="67"/>
      <c r="BP94" s="68"/>
      <c r="BQ94" s="14">
        <f>IF(ISNUMBER(BD94),BD94,0)+IF(ISNUMBER(BI94),BI94,0)</f>
        <v>5382.1</v>
      </c>
      <c r="BR94" s="14"/>
      <c r="BS94" s="14"/>
      <c r="BT94" s="14"/>
      <c r="BU94" s="14"/>
      <c r="CA94" s="7" t="s">
        <v>34</v>
      </c>
    </row>
    <row r="95" spans="1:79" s="5" customFormat="1" ht="12.75" customHeight="1" x14ac:dyDescent="0.2">
      <c r="A95" s="27"/>
      <c r="B95" s="28"/>
      <c r="C95" s="28"/>
      <c r="D95" s="90" t="s">
        <v>151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1"/>
      <c r="T95" s="13">
        <v>0</v>
      </c>
      <c r="U95" s="13"/>
      <c r="V95" s="13"/>
      <c r="W95" s="13"/>
      <c r="X95" s="13"/>
      <c r="Y95" s="13">
        <v>0</v>
      </c>
      <c r="Z95" s="13"/>
      <c r="AA95" s="13"/>
      <c r="AB95" s="13"/>
      <c r="AC95" s="13"/>
      <c r="AD95" s="87">
        <v>0</v>
      </c>
      <c r="AE95" s="88"/>
      <c r="AF95" s="89"/>
      <c r="AG95" s="13">
        <f>IF(ISNUMBER(T95),T95,0)+IF(ISNUMBER(Y95),Y95,0)</f>
        <v>0</v>
      </c>
      <c r="AH95" s="13"/>
      <c r="AI95" s="13"/>
      <c r="AJ95" s="13"/>
      <c r="AK95" s="13"/>
      <c r="AL95" s="13">
        <v>3636.4</v>
      </c>
      <c r="AM95" s="13"/>
      <c r="AN95" s="13"/>
      <c r="AO95" s="13"/>
      <c r="AP95" s="13"/>
      <c r="AQ95" s="13">
        <v>3500</v>
      </c>
      <c r="AR95" s="13"/>
      <c r="AS95" s="13"/>
      <c r="AT95" s="13"/>
      <c r="AU95" s="13"/>
      <c r="AV95" s="87">
        <v>0</v>
      </c>
      <c r="AW95" s="88"/>
      <c r="AX95" s="89"/>
      <c r="AY95" s="13">
        <v>6736.4</v>
      </c>
      <c r="AZ95" s="13"/>
      <c r="BA95" s="13"/>
      <c r="BB95" s="13"/>
      <c r="BC95" s="13"/>
      <c r="BD95" s="13">
        <v>4082.1</v>
      </c>
      <c r="BE95" s="13"/>
      <c r="BF95" s="13"/>
      <c r="BG95" s="13"/>
      <c r="BH95" s="13"/>
      <c r="BI95" s="13">
        <v>1300</v>
      </c>
      <c r="BJ95" s="13"/>
      <c r="BK95" s="13"/>
      <c r="BL95" s="13"/>
      <c r="BM95" s="13"/>
      <c r="BN95" s="87">
        <v>1300</v>
      </c>
      <c r="BO95" s="88"/>
      <c r="BP95" s="89"/>
      <c r="BQ95" s="13">
        <f>IF(ISNUMBER(BD95),BD95,0)+IF(ISNUMBER(BI95),BI95,0)</f>
        <v>5382.1</v>
      </c>
      <c r="BR95" s="13"/>
      <c r="BS95" s="13"/>
      <c r="BT95" s="13"/>
      <c r="BU95" s="13"/>
    </row>
    <row r="97" spans="1:79" ht="14.25" customHeight="1" x14ac:dyDescent="0.2">
      <c r="A97" s="41" t="s">
        <v>237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9" ht="15" customHeight="1" x14ac:dyDescent="0.2">
      <c r="A98" s="34" t="s">
        <v>207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100" spans="1:79" ht="23.1" customHeight="1" x14ac:dyDescent="0.2">
      <c r="A100" s="53" t="s">
        <v>6</v>
      </c>
      <c r="B100" s="54"/>
      <c r="C100" s="54"/>
      <c r="D100" s="53" t="s">
        <v>124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5"/>
      <c r="T100" s="12" t="s">
        <v>229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 t="s">
        <v>234</v>
      </c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79" ht="54" customHeight="1" x14ac:dyDescent="0.2">
      <c r="A101" s="56"/>
      <c r="B101" s="57"/>
      <c r="C101" s="57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T101" s="12" t="s">
        <v>4</v>
      </c>
      <c r="U101" s="12"/>
      <c r="V101" s="12"/>
      <c r="W101" s="12"/>
      <c r="X101" s="12"/>
      <c r="Y101" s="12" t="s">
        <v>3</v>
      </c>
      <c r="Z101" s="12"/>
      <c r="AA101" s="12"/>
      <c r="AB101" s="12"/>
      <c r="AC101" s="12"/>
      <c r="AD101" s="50" t="s">
        <v>119</v>
      </c>
      <c r="AE101" s="51"/>
      <c r="AF101" s="52"/>
      <c r="AG101" s="12" t="s">
        <v>5</v>
      </c>
      <c r="AH101" s="12"/>
      <c r="AI101" s="12"/>
      <c r="AJ101" s="12"/>
      <c r="AK101" s="12"/>
      <c r="AL101" s="12" t="s">
        <v>4</v>
      </c>
      <c r="AM101" s="12"/>
      <c r="AN101" s="12"/>
      <c r="AO101" s="12"/>
      <c r="AP101" s="12"/>
      <c r="AQ101" s="12" t="s">
        <v>3</v>
      </c>
      <c r="AR101" s="12"/>
      <c r="AS101" s="12"/>
      <c r="AT101" s="12"/>
      <c r="AU101" s="12"/>
      <c r="AV101" s="50" t="s">
        <v>119</v>
      </c>
      <c r="AW101" s="51"/>
      <c r="AX101" s="52"/>
      <c r="AY101" s="12" t="s">
        <v>96</v>
      </c>
      <c r="AZ101" s="12"/>
      <c r="BA101" s="12"/>
      <c r="BB101" s="12"/>
      <c r="BC101" s="12"/>
    </row>
    <row r="102" spans="1:79" ht="15" customHeight="1" x14ac:dyDescent="0.2">
      <c r="A102" s="46">
        <v>1</v>
      </c>
      <c r="B102" s="47"/>
      <c r="C102" s="47"/>
      <c r="D102" s="46">
        <v>2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8"/>
      <c r="T102" s="12">
        <v>3</v>
      </c>
      <c r="U102" s="12"/>
      <c r="V102" s="12"/>
      <c r="W102" s="12"/>
      <c r="X102" s="12"/>
      <c r="Y102" s="12">
        <v>4</v>
      </c>
      <c r="Z102" s="12"/>
      <c r="AA102" s="12"/>
      <c r="AB102" s="12"/>
      <c r="AC102" s="12"/>
      <c r="AD102" s="46">
        <v>5</v>
      </c>
      <c r="AE102" s="47"/>
      <c r="AF102" s="48"/>
      <c r="AG102" s="12">
        <v>6</v>
      </c>
      <c r="AH102" s="12"/>
      <c r="AI102" s="12"/>
      <c r="AJ102" s="12"/>
      <c r="AK102" s="12"/>
      <c r="AL102" s="12">
        <v>7</v>
      </c>
      <c r="AM102" s="12"/>
      <c r="AN102" s="12"/>
      <c r="AO102" s="12"/>
      <c r="AP102" s="12"/>
      <c r="AQ102" s="12">
        <v>8</v>
      </c>
      <c r="AR102" s="12"/>
      <c r="AS102" s="12"/>
      <c r="AT102" s="12"/>
      <c r="AU102" s="12"/>
      <c r="AV102" s="46">
        <v>9</v>
      </c>
      <c r="AW102" s="47"/>
      <c r="AX102" s="48"/>
      <c r="AY102" s="12">
        <v>10</v>
      </c>
      <c r="AZ102" s="12"/>
      <c r="BA102" s="12"/>
      <c r="BB102" s="12"/>
      <c r="BC102" s="12"/>
    </row>
    <row r="103" spans="1:79" s="1" customFormat="1" ht="10.5" hidden="1" customHeight="1" x14ac:dyDescent="0.2">
      <c r="A103" s="59" t="s">
        <v>69</v>
      </c>
      <c r="B103" s="60"/>
      <c r="C103" s="60"/>
      <c r="D103" s="59" t="s">
        <v>57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20" t="s">
        <v>60</v>
      </c>
      <c r="U103" s="20"/>
      <c r="V103" s="20"/>
      <c r="W103" s="20"/>
      <c r="X103" s="20"/>
      <c r="Y103" s="20" t="s">
        <v>61</v>
      </c>
      <c r="Z103" s="20"/>
      <c r="AA103" s="20"/>
      <c r="AB103" s="20"/>
      <c r="AC103" s="20"/>
      <c r="AD103" s="59" t="s">
        <v>94</v>
      </c>
      <c r="AE103" s="60"/>
      <c r="AF103" s="61"/>
      <c r="AG103" s="72" t="s">
        <v>99</v>
      </c>
      <c r="AH103" s="72"/>
      <c r="AI103" s="72"/>
      <c r="AJ103" s="72"/>
      <c r="AK103" s="72"/>
      <c r="AL103" s="20" t="s">
        <v>62</v>
      </c>
      <c r="AM103" s="20"/>
      <c r="AN103" s="20"/>
      <c r="AO103" s="20"/>
      <c r="AP103" s="20"/>
      <c r="AQ103" s="20" t="s">
        <v>63</v>
      </c>
      <c r="AR103" s="20"/>
      <c r="AS103" s="20"/>
      <c r="AT103" s="20"/>
      <c r="AU103" s="20"/>
      <c r="AV103" s="59" t="s">
        <v>95</v>
      </c>
      <c r="AW103" s="60"/>
      <c r="AX103" s="61"/>
      <c r="AY103" s="72" t="s">
        <v>99</v>
      </c>
      <c r="AZ103" s="72"/>
      <c r="BA103" s="72"/>
      <c r="BB103" s="72"/>
      <c r="BC103" s="72"/>
      <c r="CA103" s="1" t="s">
        <v>35</v>
      </c>
    </row>
    <row r="104" spans="1:79" s="7" customFormat="1" ht="25.5" customHeight="1" x14ac:dyDescent="0.2">
      <c r="A104" s="21">
        <v>1</v>
      </c>
      <c r="B104" s="22"/>
      <c r="C104" s="22"/>
      <c r="D104" s="64" t="s">
        <v>301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14">
        <v>4408.7</v>
      </c>
      <c r="U104" s="14"/>
      <c r="V104" s="14"/>
      <c r="W104" s="14"/>
      <c r="X104" s="14"/>
      <c r="Y104" s="14">
        <v>0</v>
      </c>
      <c r="Z104" s="14"/>
      <c r="AA104" s="14"/>
      <c r="AB104" s="14"/>
      <c r="AC104" s="14"/>
      <c r="AD104" s="66">
        <v>0</v>
      </c>
      <c r="AE104" s="67"/>
      <c r="AF104" s="68"/>
      <c r="AG104" s="14">
        <f>IF(ISNUMBER(T104),T104,0)+IF(ISNUMBER(Y104),Y104,0)</f>
        <v>4408.7</v>
      </c>
      <c r="AH104" s="14"/>
      <c r="AI104" s="14"/>
      <c r="AJ104" s="14"/>
      <c r="AK104" s="14"/>
      <c r="AL104" s="14">
        <v>4748.2</v>
      </c>
      <c r="AM104" s="14"/>
      <c r="AN104" s="14"/>
      <c r="AO104" s="14"/>
      <c r="AP104" s="14"/>
      <c r="AQ104" s="14">
        <v>0</v>
      </c>
      <c r="AR104" s="14"/>
      <c r="AS104" s="14"/>
      <c r="AT104" s="14"/>
      <c r="AU104" s="14"/>
      <c r="AV104" s="66">
        <v>0</v>
      </c>
      <c r="AW104" s="67"/>
      <c r="AX104" s="68"/>
      <c r="AY104" s="14">
        <f>IF(ISNUMBER(AL104),AL104,0)+IF(ISNUMBER(AQ104),AQ104,0)</f>
        <v>4748.2</v>
      </c>
      <c r="AZ104" s="14"/>
      <c r="BA104" s="14"/>
      <c r="BB104" s="14"/>
      <c r="BC104" s="14"/>
      <c r="CA104" s="7" t="s">
        <v>36</v>
      </c>
    </row>
    <row r="105" spans="1:79" s="5" customFormat="1" ht="12.75" customHeight="1" x14ac:dyDescent="0.2">
      <c r="A105" s="27"/>
      <c r="B105" s="28"/>
      <c r="C105" s="28"/>
      <c r="D105" s="90" t="s">
        <v>151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13">
        <v>4408.7</v>
      </c>
      <c r="U105" s="13"/>
      <c r="V105" s="13"/>
      <c r="W105" s="13"/>
      <c r="X105" s="13"/>
      <c r="Y105" s="13">
        <v>0</v>
      </c>
      <c r="Z105" s="13"/>
      <c r="AA105" s="13"/>
      <c r="AB105" s="13"/>
      <c r="AC105" s="13"/>
      <c r="AD105" s="87">
        <v>0</v>
      </c>
      <c r="AE105" s="88"/>
      <c r="AF105" s="89"/>
      <c r="AG105" s="13">
        <f>IF(ISNUMBER(T105),T105,0)+IF(ISNUMBER(Y105),Y105,0)</f>
        <v>4408.7</v>
      </c>
      <c r="AH105" s="13"/>
      <c r="AI105" s="13"/>
      <c r="AJ105" s="13"/>
      <c r="AK105" s="13"/>
      <c r="AL105" s="13">
        <v>4748.2</v>
      </c>
      <c r="AM105" s="13"/>
      <c r="AN105" s="13"/>
      <c r="AO105" s="13"/>
      <c r="AP105" s="13"/>
      <c r="AQ105" s="13">
        <v>0</v>
      </c>
      <c r="AR105" s="13"/>
      <c r="AS105" s="13"/>
      <c r="AT105" s="13"/>
      <c r="AU105" s="13"/>
      <c r="AV105" s="87">
        <v>0</v>
      </c>
      <c r="AW105" s="88"/>
      <c r="AX105" s="89"/>
      <c r="AY105" s="13">
        <f>IF(ISNUMBER(AL105),AL105,0)+IF(ISNUMBER(AQ105),AQ105,0)</f>
        <v>4748.2</v>
      </c>
      <c r="AZ105" s="13"/>
      <c r="BA105" s="13"/>
      <c r="BB105" s="13"/>
      <c r="BC105" s="13"/>
    </row>
    <row r="107" spans="1:79" ht="14.25" customHeight="1" x14ac:dyDescent="0.2">
      <c r="A107" s="41" t="s">
        <v>157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9" spans="1:79" ht="14.25" customHeight="1" x14ac:dyDescent="0.2">
      <c r="A109" s="41" t="s">
        <v>222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</row>
    <row r="111" spans="1:79" ht="23.1" customHeight="1" x14ac:dyDescent="0.2">
      <c r="A111" s="53" t="s">
        <v>6</v>
      </c>
      <c r="B111" s="54"/>
      <c r="C111" s="54"/>
      <c r="D111" s="12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 t="s">
        <v>8</v>
      </c>
      <c r="R111" s="12"/>
      <c r="S111" s="12"/>
      <c r="T111" s="12"/>
      <c r="U111" s="12"/>
      <c r="V111" s="12" t="s">
        <v>7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46" t="s">
        <v>208</v>
      </c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8"/>
      <c r="AU111" s="46" t="s">
        <v>211</v>
      </c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8"/>
      <c r="BJ111" s="46" t="s">
        <v>218</v>
      </c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8"/>
    </row>
    <row r="112" spans="1:79" ht="32.25" customHeight="1" x14ac:dyDescent="0.2">
      <c r="A112" s="56"/>
      <c r="B112" s="57"/>
      <c r="C112" s="5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 t="s">
        <v>4</v>
      </c>
      <c r="AG112" s="12"/>
      <c r="AH112" s="12"/>
      <c r="AI112" s="12"/>
      <c r="AJ112" s="12"/>
      <c r="AK112" s="12" t="s">
        <v>3</v>
      </c>
      <c r="AL112" s="12"/>
      <c r="AM112" s="12"/>
      <c r="AN112" s="12"/>
      <c r="AO112" s="12"/>
      <c r="AP112" s="12" t="s">
        <v>126</v>
      </c>
      <c r="AQ112" s="12"/>
      <c r="AR112" s="12"/>
      <c r="AS112" s="12"/>
      <c r="AT112" s="12"/>
      <c r="AU112" s="12" t="s">
        <v>4</v>
      </c>
      <c r="AV112" s="12"/>
      <c r="AW112" s="12"/>
      <c r="AX112" s="12"/>
      <c r="AY112" s="12"/>
      <c r="AZ112" s="12" t="s">
        <v>3</v>
      </c>
      <c r="BA112" s="12"/>
      <c r="BB112" s="12"/>
      <c r="BC112" s="12"/>
      <c r="BD112" s="12"/>
      <c r="BE112" s="12" t="s">
        <v>90</v>
      </c>
      <c r="BF112" s="12"/>
      <c r="BG112" s="12"/>
      <c r="BH112" s="12"/>
      <c r="BI112" s="12"/>
      <c r="BJ112" s="12" t="s">
        <v>4</v>
      </c>
      <c r="BK112" s="12"/>
      <c r="BL112" s="12"/>
      <c r="BM112" s="12"/>
      <c r="BN112" s="12"/>
      <c r="BO112" s="12" t="s">
        <v>3</v>
      </c>
      <c r="BP112" s="12"/>
      <c r="BQ112" s="12"/>
      <c r="BR112" s="12"/>
      <c r="BS112" s="12"/>
      <c r="BT112" s="12" t="s">
        <v>97</v>
      </c>
      <c r="BU112" s="12"/>
      <c r="BV112" s="12"/>
      <c r="BW112" s="12"/>
      <c r="BX112" s="12"/>
    </row>
    <row r="113" spans="1:79" ht="15" customHeight="1" x14ac:dyDescent="0.2">
      <c r="A113" s="46">
        <v>1</v>
      </c>
      <c r="B113" s="47"/>
      <c r="C113" s="47"/>
      <c r="D113" s="12">
        <v>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3</v>
      </c>
      <c r="R113" s="12"/>
      <c r="S113" s="12"/>
      <c r="T113" s="12"/>
      <c r="U113" s="12"/>
      <c r="V113" s="12">
        <v>4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>
        <v>5</v>
      </c>
      <c r="AG113" s="12"/>
      <c r="AH113" s="12"/>
      <c r="AI113" s="12"/>
      <c r="AJ113" s="12"/>
      <c r="AK113" s="12">
        <v>6</v>
      </c>
      <c r="AL113" s="12"/>
      <c r="AM113" s="12"/>
      <c r="AN113" s="12"/>
      <c r="AO113" s="12"/>
      <c r="AP113" s="12">
        <v>7</v>
      </c>
      <c r="AQ113" s="12"/>
      <c r="AR113" s="12"/>
      <c r="AS113" s="12"/>
      <c r="AT113" s="12"/>
      <c r="AU113" s="12">
        <v>8</v>
      </c>
      <c r="AV113" s="12"/>
      <c r="AW113" s="12"/>
      <c r="AX113" s="12"/>
      <c r="AY113" s="12"/>
      <c r="AZ113" s="12">
        <v>9</v>
      </c>
      <c r="BA113" s="12"/>
      <c r="BB113" s="12"/>
      <c r="BC113" s="12"/>
      <c r="BD113" s="12"/>
      <c r="BE113" s="12">
        <v>10</v>
      </c>
      <c r="BF113" s="12"/>
      <c r="BG113" s="12"/>
      <c r="BH113" s="12"/>
      <c r="BI113" s="12"/>
      <c r="BJ113" s="12">
        <v>11</v>
      </c>
      <c r="BK113" s="12"/>
      <c r="BL113" s="12"/>
      <c r="BM113" s="12"/>
      <c r="BN113" s="12"/>
      <c r="BO113" s="12">
        <v>12</v>
      </c>
      <c r="BP113" s="12"/>
      <c r="BQ113" s="12"/>
      <c r="BR113" s="12"/>
      <c r="BS113" s="12"/>
      <c r="BT113" s="12">
        <v>13</v>
      </c>
      <c r="BU113" s="12"/>
      <c r="BV113" s="12"/>
      <c r="BW113" s="12"/>
      <c r="BX113" s="12"/>
    </row>
    <row r="114" spans="1:79" ht="10.5" hidden="1" customHeight="1" x14ac:dyDescent="0.2">
      <c r="A114" s="59" t="s">
        <v>159</v>
      </c>
      <c r="B114" s="60"/>
      <c r="C114" s="60"/>
      <c r="D114" s="12" t="s">
        <v>57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 t="s">
        <v>70</v>
      </c>
      <c r="R114" s="12"/>
      <c r="S114" s="12"/>
      <c r="T114" s="12"/>
      <c r="U114" s="12"/>
      <c r="V114" s="12" t="s">
        <v>71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20" t="s">
        <v>112</v>
      </c>
      <c r="AG114" s="20"/>
      <c r="AH114" s="20"/>
      <c r="AI114" s="20"/>
      <c r="AJ114" s="20"/>
      <c r="AK114" s="11" t="s">
        <v>113</v>
      </c>
      <c r="AL114" s="11"/>
      <c r="AM114" s="11"/>
      <c r="AN114" s="11"/>
      <c r="AO114" s="11"/>
      <c r="AP114" s="72" t="s">
        <v>125</v>
      </c>
      <c r="AQ114" s="72"/>
      <c r="AR114" s="72"/>
      <c r="AS114" s="72"/>
      <c r="AT114" s="72"/>
      <c r="AU114" s="20" t="s">
        <v>114</v>
      </c>
      <c r="AV114" s="20"/>
      <c r="AW114" s="20"/>
      <c r="AX114" s="20"/>
      <c r="AY114" s="20"/>
      <c r="AZ114" s="11" t="s">
        <v>115</v>
      </c>
      <c r="BA114" s="11"/>
      <c r="BB114" s="11"/>
      <c r="BC114" s="11"/>
      <c r="BD114" s="11"/>
      <c r="BE114" s="72" t="s">
        <v>125</v>
      </c>
      <c r="BF114" s="72"/>
      <c r="BG114" s="72"/>
      <c r="BH114" s="72"/>
      <c r="BI114" s="72"/>
      <c r="BJ114" s="20" t="s">
        <v>106</v>
      </c>
      <c r="BK114" s="20"/>
      <c r="BL114" s="20"/>
      <c r="BM114" s="20"/>
      <c r="BN114" s="20"/>
      <c r="BO114" s="11" t="s">
        <v>107</v>
      </c>
      <c r="BP114" s="11"/>
      <c r="BQ114" s="11"/>
      <c r="BR114" s="11"/>
      <c r="BS114" s="11"/>
      <c r="BT114" s="72" t="s">
        <v>125</v>
      </c>
      <c r="BU114" s="72"/>
      <c r="BV114" s="72"/>
      <c r="BW114" s="72"/>
      <c r="BX114" s="72"/>
      <c r="CA114" t="s">
        <v>37</v>
      </c>
    </row>
    <row r="115" spans="1:79" s="5" customFormat="1" ht="15" customHeight="1" x14ac:dyDescent="0.2">
      <c r="A115" s="27">
        <v>0</v>
      </c>
      <c r="B115" s="28"/>
      <c r="C115" s="28"/>
      <c r="D115" s="32" t="s">
        <v>182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>
        <f t="shared" ref="AP115:AP132" si="0">IF(ISNUMBER(AF115),AF115,0)+IF(ISNUMBER(AK115),AK115,0)</f>
        <v>0</v>
      </c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>
        <f t="shared" ref="BE115:BE132" si="1">IF(ISNUMBER(AU115),AU115,0)+IF(ISNUMBER(AZ115),AZ115,0)</f>
        <v>0</v>
      </c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>
        <f t="shared" ref="BT115:BT132" si="2">IF(ISNUMBER(BJ115),BJ115,0)+IF(ISNUMBER(BO115),BO115,0)</f>
        <v>0</v>
      </c>
      <c r="BU115" s="19"/>
      <c r="BV115" s="19"/>
      <c r="BW115" s="19"/>
      <c r="BX115" s="19"/>
      <c r="CA115" s="5" t="s">
        <v>38</v>
      </c>
    </row>
    <row r="116" spans="1:79" s="7" customFormat="1" ht="50.25" customHeight="1" x14ac:dyDescent="0.2">
      <c r="A116" s="21">
        <v>0</v>
      </c>
      <c r="B116" s="22"/>
      <c r="C116" s="22"/>
      <c r="D116" s="23" t="s">
        <v>302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  <c r="Q116" s="12" t="s">
        <v>186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4">
        <v>4100.7</v>
      </c>
      <c r="AG116" s="14"/>
      <c r="AH116" s="14"/>
      <c r="AI116" s="14"/>
      <c r="AJ116" s="14"/>
      <c r="AK116" s="14">
        <v>0</v>
      </c>
      <c r="AL116" s="14"/>
      <c r="AM116" s="14"/>
      <c r="AN116" s="14"/>
      <c r="AO116" s="14"/>
      <c r="AP116" s="14">
        <f t="shared" si="0"/>
        <v>4100.7</v>
      </c>
      <c r="AQ116" s="14"/>
      <c r="AR116" s="14"/>
      <c r="AS116" s="14"/>
      <c r="AT116" s="14"/>
      <c r="AU116" s="14">
        <v>3236.4</v>
      </c>
      <c r="AV116" s="14"/>
      <c r="AW116" s="14"/>
      <c r="AX116" s="14"/>
      <c r="AY116" s="14"/>
      <c r="AZ116" s="14">
        <v>3500</v>
      </c>
      <c r="BA116" s="14"/>
      <c r="BB116" s="14"/>
      <c r="BC116" s="14"/>
      <c r="BD116" s="14"/>
      <c r="BE116" s="14">
        <f t="shared" si="1"/>
        <v>6736.4</v>
      </c>
      <c r="BF116" s="14"/>
      <c r="BG116" s="14"/>
      <c r="BH116" s="14"/>
      <c r="BI116" s="14"/>
      <c r="BJ116" s="14">
        <v>4082.1</v>
      </c>
      <c r="BK116" s="14"/>
      <c r="BL116" s="14"/>
      <c r="BM116" s="14"/>
      <c r="BN116" s="14"/>
      <c r="BO116" s="14">
        <v>1300</v>
      </c>
      <c r="BP116" s="14"/>
      <c r="BQ116" s="14"/>
      <c r="BR116" s="14"/>
      <c r="BS116" s="14"/>
      <c r="BT116" s="14">
        <f t="shared" si="2"/>
        <v>5382.1</v>
      </c>
      <c r="BU116" s="14"/>
      <c r="BV116" s="14"/>
      <c r="BW116" s="14"/>
      <c r="BX116" s="14"/>
    </row>
    <row r="117" spans="1:79" s="7" customFormat="1" ht="81" customHeight="1" x14ac:dyDescent="0.2">
      <c r="A117" s="21">
        <v>0</v>
      </c>
      <c r="B117" s="22"/>
      <c r="C117" s="22"/>
      <c r="D117" s="125" t="s">
        <v>303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7"/>
      <c r="Q117" s="12" t="s">
        <v>186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4">
        <v>0</v>
      </c>
      <c r="AG117" s="14"/>
      <c r="AH117" s="14"/>
      <c r="AI117" s="14"/>
      <c r="AJ117" s="14"/>
      <c r="AK117" s="14">
        <v>0</v>
      </c>
      <c r="AL117" s="14"/>
      <c r="AM117" s="14"/>
      <c r="AN117" s="14"/>
      <c r="AO117" s="14"/>
      <c r="AP117" s="14">
        <f t="shared" ref="AP117" si="3">IF(ISNUMBER(AF117),AF117,0)+IF(ISNUMBER(AK117),AK117,0)</f>
        <v>0</v>
      </c>
      <c r="AQ117" s="14"/>
      <c r="AR117" s="14"/>
      <c r="AS117" s="14"/>
      <c r="AT117" s="14"/>
      <c r="AU117" s="14">
        <v>3303</v>
      </c>
      <c r="AV117" s="14"/>
      <c r="AW117" s="14"/>
      <c r="AX117" s="14"/>
      <c r="AY117" s="14"/>
      <c r="AZ117" s="14">
        <v>0</v>
      </c>
      <c r="BA117" s="14"/>
      <c r="BB117" s="14"/>
      <c r="BC117" s="14"/>
      <c r="BD117" s="14"/>
      <c r="BE117" s="14">
        <f t="shared" ref="BE117" si="4">IF(ISNUMBER(AU117),AU117,0)+IF(ISNUMBER(AZ117),AZ117,0)</f>
        <v>3303</v>
      </c>
      <c r="BF117" s="14"/>
      <c r="BG117" s="14"/>
      <c r="BH117" s="14"/>
      <c r="BI117" s="14"/>
      <c r="BJ117" s="14">
        <v>0</v>
      </c>
      <c r="BK117" s="14"/>
      <c r="BL117" s="14"/>
      <c r="BM117" s="14"/>
      <c r="BN117" s="14"/>
      <c r="BO117" s="14">
        <v>0</v>
      </c>
      <c r="BP117" s="14"/>
      <c r="BQ117" s="14"/>
      <c r="BR117" s="14"/>
      <c r="BS117" s="14"/>
      <c r="BT117" s="14">
        <f t="shared" ref="BT117" si="5">IF(ISNUMBER(BJ117),BJ117,0)+IF(ISNUMBER(BO117),BO117,0)</f>
        <v>0</v>
      </c>
      <c r="BU117" s="14"/>
      <c r="BV117" s="14"/>
      <c r="BW117" s="14"/>
      <c r="BX117" s="14"/>
    </row>
    <row r="118" spans="1:79" s="7" customFormat="1" ht="50.25" customHeight="1" x14ac:dyDescent="0.2">
      <c r="A118" s="21">
        <v>0</v>
      </c>
      <c r="B118" s="22"/>
      <c r="C118" s="22"/>
      <c r="D118" s="125" t="s">
        <v>330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7"/>
      <c r="Q118" s="12" t="s">
        <v>186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4">
        <v>0</v>
      </c>
      <c r="AG118" s="14"/>
      <c r="AH118" s="14"/>
      <c r="AI118" s="14"/>
      <c r="AJ118" s="14"/>
      <c r="AK118" s="14">
        <v>0</v>
      </c>
      <c r="AL118" s="14"/>
      <c r="AM118" s="14"/>
      <c r="AN118" s="14"/>
      <c r="AO118" s="14"/>
      <c r="AP118" s="14">
        <f t="shared" si="0"/>
        <v>0</v>
      </c>
      <c r="AQ118" s="14"/>
      <c r="AR118" s="14"/>
      <c r="AS118" s="14"/>
      <c r="AT118" s="14"/>
      <c r="AU118" s="14">
        <v>0</v>
      </c>
      <c r="AV118" s="14"/>
      <c r="AW118" s="14"/>
      <c r="AX118" s="14"/>
      <c r="AY118" s="14"/>
      <c r="AZ118" s="14">
        <v>0</v>
      </c>
      <c r="BA118" s="14"/>
      <c r="BB118" s="14"/>
      <c r="BC118" s="14"/>
      <c r="BD118" s="14"/>
      <c r="BE118" s="14">
        <f t="shared" si="1"/>
        <v>0</v>
      </c>
      <c r="BF118" s="14"/>
      <c r="BG118" s="14"/>
      <c r="BH118" s="14"/>
      <c r="BI118" s="14"/>
      <c r="BJ118" s="14">
        <v>1300</v>
      </c>
      <c r="BK118" s="14"/>
      <c r="BL118" s="14"/>
      <c r="BM118" s="14"/>
      <c r="BN118" s="14"/>
      <c r="BO118" s="14">
        <v>0</v>
      </c>
      <c r="BP118" s="14"/>
      <c r="BQ118" s="14"/>
      <c r="BR118" s="14"/>
      <c r="BS118" s="14"/>
      <c r="BT118" s="14">
        <f t="shared" si="2"/>
        <v>1300</v>
      </c>
      <c r="BU118" s="14"/>
      <c r="BV118" s="14"/>
      <c r="BW118" s="14"/>
      <c r="BX118" s="14"/>
    </row>
    <row r="119" spans="1:79" s="7" customFormat="1" ht="63.75" customHeight="1" x14ac:dyDescent="0.2">
      <c r="A119" s="21">
        <v>0</v>
      </c>
      <c r="B119" s="22"/>
      <c r="C119" s="22"/>
      <c r="D119" s="23" t="s">
        <v>304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  <c r="Q119" s="12" t="s">
        <v>186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4">
        <v>0</v>
      </c>
      <c r="AG119" s="14"/>
      <c r="AH119" s="14"/>
      <c r="AI119" s="14"/>
      <c r="AJ119" s="14"/>
      <c r="AK119" s="14">
        <v>0</v>
      </c>
      <c r="AL119" s="14"/>
      <c r="AM119" s="14"/>
      <c r="AN119" s="14"/>
      <c r="AO119" s="14"/>
      <c r="AP119" s="14">
        <f t="shared" ref="AP119" si="6">IF(ISNUMBER(AF119),AF119,0)+IF(ISNUMBER(AK119),AK119,0)</f>
        <v>0</v>
      </c>
      <c r="AQ119" s="14"/>
      <c r="AR119" s="14"/>
      <c r="AS119" s="14"/>
      <c r="AT119" s="14"/>
      <c r="AU119" s="14">
        <v>197</v>
      </c>
      <c r="AV119" s="14"/>
      <c r="AW119" s="14"/>
      <c r="AX119" s="14"/>
      <c r="AY119" s="14"/>
      <c r="AZ119" s="14">
        <v>0</v>
      </c>
      <c r="BA119" s="14"/>
      <c r="BB119" s="14"/>
      <c r="BC119" s="14"/>
      <c r="BD119" s="14"/>
      <c r="BE119" s="14">
        <f t="shared" ref="BE119" si="7">IF(ISNUMBER(AU119),AU119,0)+IF(ISNUMBER(AZ119),AZ119,0)</f>
        <v>197</v>
      </c>
      <c r="BF119" s="14"/>
      <c r="BG119" s="14"/>
      <c r="BH119" s="14"/>
      <c r="BI119" s="14"/>
      <c r="BJ119" s="14">
        <v>0</v>
      </c>
      <c r="BK119" s="14"/>
      <c r="BL119" s="14"/>
      <c r="BM119" s="14"/>
      <c r="BN119" s="14"/>
      <c r="BO119" s="14">
        <v>0</v>
      </c>
      <c r="BP119" s="14"/>
      <c r="BQ119" s="14"/>
      <c r="BR119" s="14"/>
      <c r="BS119" s="14"/>
      <c r="BT119" s="14">
        <f t="shared" ref="BT119" si="8">IF(ISNUMBER(BJ119),BJ119,0)+IF(ISNUMBER(BO119),BO119,0)</f>
        <v>0</v>
      </c>
      <c r="BU119" s="14"/>
      <c r="BV119" s="14"/>
      <c r="BW119" s="14"/>
      <c r="BX119" s="14"/>
    </row>
    <row r="120" spans="1:79" s="7" customFormat="1" ht="30" customHeight="1" x14ac:dyDescent="0.2">
      <c r="A120" s="21">
        <v>0</v>
      </c>
      <c r="B120" s="22"/>
      <c r="C120" s="22"/>
      <c r="D120" s="23" t="s">
        <v>258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5"/>
      <c r="Q120" s="12" t="s">
        <v>184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4">
        <v>15</v>
      </c>
      <c r="AG120" s="14"/>
      <c r="AH120" s="14"/>
      <c r="AI120" s="14"/>
      <c r="AJ120" s="14"/>
      <c r="AK120" s="14">
        <v>0</v>
      </c>
      <c r="AL120" s="14"/>
      <c r="AM120" s="14"/>
      <c r="AN120" s="14"/>
      <c r="AO120" s="14"/>
      <c r="AP120" s="14">
        <f t="shared" si="0"/>
        <v>15</v>
      </c>
      <c r="AQ120" s="14"/>
      <c r="AR120" s="14"/>
      <c r="AS120" s="14"/>
      <c r="AT120" s="14"/>
      <c r="AU120" s="14">
        <v>15</v>
      </c>
      <c r="AV120" s="14"/>
      <c r="AW120" s="14"/>
      <c r="AX120" s="14"/>
      <c r="AY120" s="14"/>
      <c r="AZ120" s="14">
        <v>0</v>
      </c>
      <c r="BA120" s="14"/>
      <c r="BB120" s="14"/>
      <c r="BC120" s="14"/>
      <c r="BD120" s="14"/>
      <c r="BE120" s="14">
        <f t="shared" si="1"/>
        <v>15</v>
      </c>
      <c r="BF120" s="14"/>
      <c r="BG120" s="14"/>
      <c r="BH120" s="14"/>
      <c r="BI120" s="14"/>
      <c r="BJ120" s="14">
        <v>15</v>
      </c>
      <c r="BK120" s="14"/>
      <c r="BL120" s="14"/>
      <c r="BM120" s="14"/>
      <c r="BN120" s="14"/>
      <c r="BO120" s="14">
        <v>0</v>
      </c>
      <c r="BP120" s="14"/>
      <c r="BQ120" s="14"/>
      <c r="BR120" s="14"/>
      <c r="BS120" s="14"/>
      <c r="BT120" s="14">
        <f t="shared" si="2"/>
        <v>15</v>
      </c>
      <c r="BU120" s="14"/>
      <c r="BV120" s="14"/>
      <c r="BW120" s="14"/>
      <c r="BX120" s="14"/>
    </row>
    <row r="121" spans="1:79" s="5" customFormat="1" ht="15" customHeight="1" x14ac:dyDescent="0.2">
      <c r="A121" s="27">
        <v>0</v>
      </c>
      <c r="B121" s="28"/>
      <c r="C121" s="28"/>
      <c r="D121" s="29" t="s">
        <v>187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>
        <f t="shared" si="0"/>
        <v>0</v>
      </c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>
        <f t="shared" si="1"/>
        <v>0</v>
      </c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>
        <f t="shared" si="2"/>
        <v>0</v>
      </c>
      <c r="BU121" s="13"/>
      <c r="BV121" s="13"/>
      <c r="BW121" s="13"/>
      <c r="BX121" s="13"/>
    </row>
    <row r="122" spans="1:79" s="7" customFormat="1" ht="45.75" customHeight="1" x14ac:dyDescent="0.2">
      <c r="A122" s="21">
        <v>0</v>
      </c>
      <c r="B122" s="22"/>
      <c r="C122" s="22"/>
      <c r="D122" s="23" t="s">
        <v>305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12" t="s">
        <v>184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4">
        <v>11</v>
      </c>
      <c r="AG122" s="14"/>
      <c r="AH122" s="14"/>
      <c r="AI122" s="14"/>
      <c r="AJ122" s="14"/>
      <c r="AK122" s="14">
        <v>0</v>
      </c>
      <c r="AL122" s="14"/>
      <c r="AM122" s="14"/>
      <c r="AN122" s="14"/>
      <c r="AO122" s="14"/>
      <c r="AP122" s="14">
        <f t="shared" si="0"/>
        <v>11</v>
      </c>
      <c r="AQ122" s="14"/>
      <c r="AR122" s="14"/>
      <c r="AS122" s="14"/>
      <c r="AT122" s="14"/>
      <c r="AU122" s="14">
        <v>11</v>
      </c>
      <c r="AV122" s="14"/>
      <c r="AW122" s="14"/>
      <c r="AX122" s="14"/>
      <c r="AY122" s="14"/>
      <c r="AZ122" s="14">
        <v>0</v>
      </c>
      <c r="BA122" s="14"/>
      <c r="BB122" s="14"/>
      <c r="BC122" s="14"/>
      <c r="BD122" s="14"/>
      <c r="BE122" s="14">
        <f t="shared" si="1"/>
        <v>11</v>
      </c>
      <c r="BF122" s="14"/>
      <c r="BG122" s="14"/>
      <c r="BH122" s="14"/>
      <c r="BI122" s="14"/>
      <c r="BJ122" s="14">
        <v>11</v>
      </c>
      <c r="BK122" s="14"/>
      <c r="BL122" s="14"/>
      <c r="BM122" s="14"/>
      <c r="BN122" s="14"/>
      <c r="BO122" s="14">
        <v>0</v>
      </c>
      <c r="BP122" s="14"/>
      <c r="BQ122" s="14"/>
      <c r="BR122" s="14"/>
      <c r="BS122" s="14"/>
      <c r="BT122" s="14">
        <f t="shared" si="2"/>
        <v>11</v>
      </c>
      <c r="BU122" s="14"/>
      <c r="BV122" s="14"/>
      <c r="BW122" s="14"/>
      <c r="BX122" s="14"/>
    </row>
    <row r="123" spans="1:79" s="7" customFormat="1" ht="45" customHeight="1" x14ac:dyDescent="0.2">
      <c r="A123" s="21">
        <v>0</v>
      </c>
      <c r="B123" s="22"/>
      <c r="C123" s="22"/>
      <c r="D123" s="23" t="s">
        <v>306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  <c r="Q123" s="12" t="s">
        <v>184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4">
        <v>0</v>
      </c>
      <c r="AG123" s="14"/>
      <c r="AH123" s="14"/>
      <c r="AI123" s="14"/>
      <c r="AJ123" s="14"/>
      <c r="AK123" s="14">
        <v>0</v>
      </c>
      <c r="AL123" s="14"/>
      <c r="AM123" s="14"/>
      <c r="AN123" s="14"/>
      <c r="AO123" s="14"/>
      <c r="AP123" s="14">
        <f t="shared" ref="AP123" si="9">IF(ISNUMBER(AF123),AF123,0)+IF(ISNUMBER(AK123),AK123,0)</f>
        <v>0</v>
      </c>
      <c r="AQ123" s="14"/>
      <c r="AR123" s="14"/>
      <c r="AS123" s="14"/>
      <c r="AT123" s="14"/>
      <c r="AU123" s="14">
        <v>17</v>
      </c>
      <c r="AV123" s="14"/>
      <c r="AW123" s="14"/>
      <c r="AX123" s="14"/>
      <c r="AY123" s="14"/>
      <c r="AZ123" s="14">
        <v>0</v>
      </c>
      <c r="BA123" s="14"/>
      <c r="BB123" s="14"/>
      <c r="BC123" s="14"/>
      <c r="BD123" s="14"/>
      <c r="BE123" s="14">
        <f t="shared" ref="BE123" si="10">IF(ISNUMBER(AU123),AU123,0)+IF(ISNUMBER(AZ123),AZ123,0)</f>
        <v>17</v>
      </c>
      <c r="BF123" s="14"/>
      <c r="BG123" s="14"/>
      <c r="BH123" s="14"/>
      <c r="BI123" s="14"/>
      <c r="BJ123" s="14">
        <v>0</v>
      </c>
      <c r="BK123" s="14"/>
      <c r="BL123" s="14"/>
      <c r="BM123" s="14"/>
      <c r="BN123" s="14"/>
      <c r="BO123" s="14">
        <v>4</v>
      </c>
      <c r="BP123" s="14"/>
      <c r="BQ123" s="14"/>
      <c r="BR123" s="14"/>
      <c r="BS123" s="14"/>
      <c r="BT123" s="14">
        <f t="shared" ref="BT123" si="11">IF(ISNUMBER(BJ123),BJ123,0)+IF(ISNUMBER(BO123),BO123,0)</f>
        <v>4</v>
      </c>
      <c r="BU123" s="14"/>
      <c r="BV123" s="14"/>
      <c r="BW123" s="14"/>
      <c r="BX123" s="14"/>
    </row>
    <row r="124" spans="1:79" s="5" customFormat="1" ht="59.25" customHeight="1" x14ac:dyDescent="0.2">
      <c r="A124" s="27">
        <v>0</v>
      </c>
      <c r="B124" s="28"/>
      <c r="C124" s="28"/>
      <c r="D124" s="23" t="s">
        <v>307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13">
        <v>0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>
        <f t="shared" ref="AP124" si="12">IF(ISNUMBER(AF124),AF124,0)+IF(ISNUMBER(AK124),AK124,0)</f>
        <v>0</v>
      </c>
      <c r="AQ124" s="13"/>
      <c r="AR124" s="13"/>
      <c r="AS124" s="13"/>
      <c r="AT124" s="13"/>
      <c r="AU124" s="13">
        <v>4</v>
      </c>
      <c r="AV124" s="13"/>
      <c r="AW124" s="13"/>
      <c r="AX124" s="13"/>
      <c r="AY124" s="13"/>
      <c r="AZ124" s="13"/>
      <c r="BA124" s="13"/>
      <c r="BB124" s="13"/>
      <c r="BC124" s="13"/>
      <c r="BD124" s="13"/>
      <c r="BE124" s="13">
        <f t="shared" ref="BE124" si="13">IF(ISNUMBER(AU124),AU124,0)+IF(ISNUMBER(AZ124),AZ124,0)</f>
        <v>4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>
        <f t="shared" ref="BT124" si="14">IF(ISNUMBER(BJ124),BJ124,0)+IF(ISNUMBER(BO124),BO124,0)</f>
        <v>0</v>
      </c>
      <c r="BU124" s="13"/>
      <c r="BV124" s="13"/>
      <c r="BW124" s="13"/>
      <c r="BX124" s="13"/>
    </row>
    <row r="125" spans="1:79" s="7" customFormat="1" ht="30" customHeight="1" x14ac:dyDescent="0.2">
      <c r="A125" s="21">
        <v>0</v>
      </c>
      <c r="B125" s="22"/>
      <c r="C125" s="22"/>
      <c r="D125" s="23" t="s">
        <v>308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  <c r="Q125" s="12" t="s">
        <v>184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4">
        <v>400</v>
      </c>
      <c r="AG125" s="14"/>
      <c r="AH125" s="14"/>
      <c r="AI125" s="14"/>
      <c r="AJ125" s="14"/>
      <c r="AK125" s="14">
        <v>0</v>
      </c>
      <c r="AL125" s="14"/>
      <c r="AM125" s="14"/>
      <c r="AN125" s="14"/>
      <c r="AO125" s="14"/>
      <c r="AP125" s="14">
        <f t="shared" si="0"/>
        <v>400</v>
      </c>
      <c r="AQ125" s="14"/>
      <c r="AR125" s="14"/>
      <c r="AS125" s="14"/>
      <c r="AT125" s="14"/>
      <c r="AU125" s="14">
        <v>440</v>
      </c>
      <c r="AV125" s="14"/>
      <c r="AW125" s="14"/>
      <c r="AX125" s="14"/>
      <c r="AY125" s="14"/>
      <c r="AZ125" s="14">
        <v>0</v>
      </c>
      <c r="BA125" s="14"/>
      <c r="BB125" s="14"/>
      <c r="BC125" s="14"/>
      <c r="BD125" s="14"/>
      <c r="BE125" s="14">
        <f t="shared" si="1"/>
        <v>440</v>
      </c>
      <c r="BF125" s="14"/>
      <c r="BG125" s="14"/>
      <c r="BH125" s="14"/>
      <c r="BI125" s="14"/>
      <c r="BJ125" s="14">
        <v>440</v>
      </c>
      <c r="BK125" s="14"/>
      <c r="BL125" s="14"/>
      <c r="BM125" s="14"/>
      <c r="BN125" s="14"/>
      <c r="BO125" s="14">
        <v>0</v>
      </c>
      <c r="BP125" s="14"/>
      <c r="BQ125" s="14"/>
      <c r="BR125" s="14"/>
      <c r="BS125" s="14"/>
      <c r="BT125" s="14">
        <f t="shared" si="2"/>
        <v>440</v>
      </c>
      <c r="BU125" s="14"/>
      <c r="BV125" s="14"/>
      <c r="BW125" s="14"/>
      <c r="BX125" s="14"/>
    </row>
    <row r="126" spans="1:79" s="5" customFormat="1" ht="20.25" customHeight="1" x14ac:dyDescent="0.2">
      <c r="A126" s="27">
        <v>0</v>
      </c>
      <c r="B126" s="28"/>
      <c r="C126" s="28"/>
      <c r="D126" s="29" t="s">
        <v>189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>
        <f t="shared" si="0"/>
        <v>0</v>
      </c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>
        <f t="shared" si="1"/>
        <v>0</v>
      </c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>
        <f t="shared" si="2"/>
        <v>0</v>
      </c>
      <c r="BU126" s="13"/>
      <c r="BV126" s="13"/>
      <c r="BW126" s="13"/>
      <c r="BX126" s="13"/>
    </row>
    <row r="127" spans="1:79" s="7" customFormat="1" ht="40.5" customHeight="1" x14ac:dyDescent="0.2">
      <c r="A127" s="21">
        <v>0</v>
      </c>
      <c r="B127" s="22"/>
      <c r="C127" s="22"/>
      <c r="D127" s="23" t="s">
        <v>309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  <c r="Q127" s="12" t="s">
        <v>186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4">
        <v>0</v>
      </c>
      <c r="AG127" s="14"/>
      <c r="AH127" s="14"/>
      <c r="AI127" s="14"/>
      <c r="AJ127" s="14"/>
      <c r="AK127" s="14">
        <v>0</v>
      </c>
      <c r="AL127" s="14"/>
      <c r="AM127" s="14"/>
      <c r="AN127" s="14"/>
      <c r="AO127" s="14"/>
      <c r="AP127" s="14">
        <f t="shared" si="0"/>
        <v>0</v>
      </c>
      <c r="AQ127" s="14"/>
      <c r="AR127" s="14"/>
      <c r="AS127" s="14"/>
      <c r="AT127" s="14"/>
      <c r="AU127" s="14">
        <v>215.76</v>
      </c>
      <c r="AV127" s="14"/>
      <c r="AW127" s="14"/>
      <c r="AX127" s="14"/>
      <c r="AY127" s="14"/>
      <c r="AZ127" s="14">
        <v>0</v>
      </c>
      <c r="BA127" s="14"/>
      <c r="BB127" s="14"/>
      <c r="BC127" s="14"/>
      <c r="BD127" s="14"/>
      <c r="BE127" s="14">
        <f t="shared" si="1"/>
        <v>215.76</v>
      </c>
      <c r="BF127" s="14"/>
      <c r="BG127" s="14"/>
      <c r="BH127" s="14"/>
      <c r="BI127" s="14"/>
      <c r="BJ127" s="14">
        <v>272.14999999999998</v>
      </c>
      <c r="BK127" s="14"/>
      <c r="BL127" s="14"/>
      <c r="BM127" s="14"/>
      <c r="BN127" s="14"/>
      <c r="BO127" s="14">
        <v>0</v>
      </c>
      <c r="BP127" s="14"/>
      <c r="BQ127" s="14"/>
      <c r="BR127" s="14"/>
      <c r="BS127" s="14"/>
      <c r="BT127" s="14">
        <f t="shared" si="2"/>
        <v>272.14999999999998</v>
      </c>
      <c r="BU127" s="14"/>
      <c r="BV127" s="14"/>
      <c r="BW127" s="14"/>
      <c r="BX127" s="14"/>
    </row>
    <row r="128" spans="1:79" s="7" customFormat="1" ht="61.5" customHeight="1" x14ac:dyDescent="0.2">
      <c r="A128" s="21">
        <v>0</v>
      </c>
      <c r="B128" s="22"/>
      <c r="C128" s="22"/>
      <c r="D128" s="23" t="s">
        <v>310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  <c r="Q128" s="12" t="s">
        <v>186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4">
        <v>0</v>
      </c>
      <c r="AG128" s="14"/>
      <c r="AH128" s="14"/>
      <c r="AI128" s="14"/>
      <c r="AJ128" s="14"/>
      <c r="AK128" s="14">
        <v>0</v>
      </c>
      <c r="AL128" s="14"/>
      <c r="AM128" s="14"/>
      <c r="AN128" s="14"/>
      <c r="AO128" s="14"/>
      <c r="AP128" s="14">
        <f t="shared" si="0"/>
        <v>0</v>
      </c>
      <c r="AQ128" s="14"/>
      <c r="AR128" s="14"/>
      <c r="AS128" s="14"/>
      <c r="AT128" s="14"/>
      <c r="AU128" s="14">
        <v>194.29</v>
      </c>
      <c r="AV128" s="14"/>
      <c r="AW128" s="14"/>
      <c r="AX128" s="14"/>
      <c r="AY128" s="14"/>
      <c r="AZ128" s="14">
        <v>0</v>
      </c>
      <c r="BA128" s="14"/>
      <c r="BB128" s="14"/>
      <c r="BC128" s="14"/>
      <c r="BD128" s="14"/>
      <c r="BE128" s="14">
        <f t="shared" si="1"/>
        <v>194.29</v>
      </c>
      <c r="BF128" s="14"/>
      <c r="BG128" s="14"/>
      <c r="BH128" s="14"/>
      <c r="BI128" s="14"/>
      <c r="BJ128" s="14">
        <v>0</v>
      </c>
      <c r="BK128" s="14"/>
      <c r="BL128" s="14"/>
      <c r="BM128" s="14"/>
      <c r="BN128" s="14"/>
      <c r="BO128" s="14">
        <v>0</v>
      </c>
      <c r="BP128" s="14"/>
      <c r="BQ128" s="14"/>
      <c r="BR128" s="14"/>
      <c r="BS128" s="14"/>
      <c r="BT128" s="14">
        <f t="shared" si="2"/>
        <v>0</v>
      </c>
      <c r="BU128" s="14"/>
      <c r="BV128" s="14"/>
      <c r="BW128" s="14"/>
      <c r="BX128" s="14"/>
    </row>
    <row r="129" spans="1:79" s="7" customFormat="1" ht="60" customHeight="1" x14ac:dyDescent="0.2">
      <c r="A129" s="21">
        <v>0</v>
      </c>
      <c r="B129" s="22"/>
      <c r="C129" s="22"/>
      <c r="D129" s="23" t="s">
        <v>311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12" t="s">
        <v>186</v>
      </c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4">
        <v>0</v>
      </c>
      <c r="AG129" s="14"/>
      <c r="AH129" s="14"/>
      <c r="AI129" s="14"/>
      <c r="AJ129" s="14"/>
      <c r="AK129" s="14">
        <v>0</v>
      </c>
      <c r="AL129" s="14"/>
      <c r="AM129" s="14"/>
      <c r="AN129" s="14"/>
      <c r="AO129" s="14"/>
      <c r="AP129" s="14">
        <f t="shared" ref="AP129" si="15">IF(ISNUMBER(AF129),AF129,0)+IF(ISNUMBER(AK129),AK129,0)</f>
        <v>0</v>
      </c>
      <c r="AQ129" s="14"/>
      <c r="AR129" s="14"/>
      <c r="AS129" s="14"/>
      <c r="AT129" s="14"/>
      <c r="AU129" s="14">
        <v>49.25</v>
      </c>
      <c r="AV129" s="14"/>
      <c r="AW129" s="14"/>
      <c r="AX129" s="14"/>
      <c r="AY129" s="14"/>
      <c r="AZ129" s="14">
        <v>0</v>
      </c>
      <c r="BA129" s="14"/>
      <c r="BB129" s="14"/>
      <c r="BC129" s="14"/>
      <c r="BD129" s="14"/>
      <c r="BE129" s="14">
        <f t="shared" ref="BE129" si="16">IF(ISNUMBER(AU129),AU129,0)+IF(ISNUMBER(AZ129),AZ129,0)</f>
        <v>49.25</v>
      </c>
      <c r="BF129" s="14"/>
      <c r="BG129" s="14"/>
      <c r="BH129" s="14"/>
      <c r="BI129" s="14"/>
      <c r="BJ129" s="14">
        <v>0</v>
      </c>
      <c r="BK129" s="14"/>
      <c r="BL129" s="14"/>
      <c r="BM129" s="14"/>
      <c r="BN129" s="14"/>
      <c r="BO129" s="14">
        <v>325</v>
      </c>
      <c r="BP129" s="14"/>
      <c r="BQ129" s="14"/>
      <c r="BR129" s="14"/>
      <c r="BS129" s="14"/>
      <c r="BT129" s="14">
        <f t="shared" ref="BT129" si="17">IF(ISNUMBER(BJ129),BJ129,0)+IF(ISNUMBER(BO129),BO129,0)</f>
        <v>325</v>
      </c>
      <c r="BU129" s="14"/>
      <c r="BV129" s="14"/>
      <c r="BW129" s="14"/>
      <c r="BX129" s="14"/>
    </row>
    <row r="130" spans="1:79" s="5" customFormat="1" ht="15" customHeight="1" x14ac:dyDescent="0.2">
      <c r="A130" s="27">
        <v>0</v>
      </c>
      <c r="B130" s="28"/>
      <c r="C130" s="28"/>
      <c r="D130" s="29" t="s">
        <v>260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>
        <f t="shared" si="0"/>
        <v>0</v>
      </c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>
        <f t="shared" si="1"/>
        <v>0</v>
      </c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>
        <f t="shared" si="2"/>
        <v>0</v>
      </c>
      <c r="BU130" s="13"/>
      <c r="BV130" s="13"/>
      <c r="BW130" s="13"/>
      <c r="BX130" s="13"/>
    </row>
    <row r="131" spans="1:79" s="7" customFormat="1" ht="40.5" customHeight="1" x14ac:dyDescent="0.2">
      <c r="A131" s="21">
        <v>0</v>
      </c>
      <c r="B131" s="22"/>
      <c r="C131" s="22"/>
      <c r="D131" s="23" t="s">
        <v>312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  <c r="Q131" s="12" t="s">
        <v>184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4">
        <v>100</v>
      </c>
      <c r="AG131" s="14"/>
      <c r="AH131" s="14"/>
      <c r="AI131" s="14"/>
      <c r="AJ131" s="14"/>
      <c r="AK131" s="14">
        <v>0</v>
      </c>
      <c r="AL131" s="14"/>
      <c r="AM131" s="14"/>
      <c r="AN131" s="14"/>
      <c r="AO131" s="14"/>
      <c r="AP131" s="14">
        <f t="shared" si="0"/>
        <v>100</v>
      </c>
      <c r="AQ131" s="14"/>
      <c r="AR131" s="14"/>
      <c r="AS131" s="14"/>
      <c r="AT131" s="14"/>
      <c r="AU131" s="14">
        <v>100</v>
      </c>
      <c r="AV131" s="14"/>
      <c r="AW131" s="14"/>
      <c r="AX131" s="14"/>
      <c r="AY131" s="14"/>
      <c r="AZ131" s="14">
        <v>0</v>
      </c>
      <c r="BA131" s="14"/>
      <c r="BB131" s="14"/>
      <c r="BC131" s="14"/>
      <c r="BD131" s="14"/>
      <c r="BE131" s="14">
        <f t="shared" si="1"/>
        <v>100</v>
      </c>
      <c r="BF131" s="14"/>
      <c r="BG131" s="14"/>
      <c r="BH131" s="14"/>
      <c r="BI131" s="14"/>
      <c r="BJ131" s="14">
        <v>100</v>
      </c>
      <c r="BK131" s="14"/>
      <c r="BL131" s="14"/>
      <c r="BM131" s="14"/>
      <c r="BN131" s="14"/>
      <c r="BO131" s="14">
        <v>0</v>
      </c>
      <c r="BP131" s="14"/>
      <c r="BQ131" s="14"/>
      <c r="BR131" s="14"/>
      <c r="BS131" s="14"/>
      <c r="BT131" s="14">
        <f t="shared" si="2"/>
        <v>100</v>
      </c>
      <c r="BU131" s="14"/>
      <c r="BV131" s="14"/>
      <c r="BW131" s="14"/>
      <c r="BX131" s="14"/>
    </row>
    <row r="132" spans="1:79" s="7" customFormat="1" ht="34.5" customHeight="1" x14ac:dyDescent="0.2">
      <c r="A132" s="21">
        <v>0</v>
      </c>
      <c r="B132" s="22"/>
      <c r="C132" s="22"/>
      <c r="D132" s="23" t="s">
        <v>313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12" t="s">
        <v>259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4">
        <v>0</v>
      </c>
      <c r="AG132" s="14"/>
      <c r="AH132" s="14"/>
      <c r="AI132" s="14"/>
      <c r="AJ132" s="14"/>
      <c r="AK132" s="14">
        <v>0</v>
      </c>
      <c r="AL132" s="14"/>
      <c r="AM132" s="14"/>
      <c r="AN132" s="14"/>
      <c r="AO132" s="14"/>
      <c r="AP132" s="14">
        <f t="shared" si="0"/>
        <v>0</v>
      </c>
      <c r="AQ132" s="14"/>
      <c r="AR132" s="14"/>
      <c r="AS132" s="14"/>
      <c r="AT132" s="14"/>
      <c r="AU132" s="14">
        <v>38.4</v>
      </c>
      <c r="AV132" s="14"/>
      <c r="AW132" s="14"/>
      <c r="AX132" s="14"/>
      <c r="AY132" s="14"/>
      <c r="AZ132" s="14">
        <v>0</v>
      </c>
      <c r="BA132" s="14"/>
      <c r="BB132" s="14"/>
      <c r="BC132" s="14"/>
      <c r="BD132" s="14"/>
      <c r="BE132" s="14">
        <f t="shared" si="1"/>
        <v>38.4</v>
      </c>
      <c r="BF132" s="14"/>
      <c r="BG132" s="14"/>
      <c r="BH132" s="14"/>
      <c r="BI132" s="14"/>
      <c r="BJ132" s="14">
        <v>44</v>
      </c>
      <c r="BK132" s="14"/>
      <c r="BL132" s="14"/>
      <c r="BM132" s="14"/>
      <c r="BN132" s="14"/>
      <c r="BO132" s="14">
        <v>0</v>
      </c>
      <c r="BP132" s="14"/>
      <c r="BQ132" s="14"/>
      <c r="BR132" s="14"/>
      <c r="BS132" s="14"/>
      <c r="BT132" s="14">
        <f t="shared" si="2"/>
        <v>44</v>
      </c>
      <c r="BU132" s="14"/>
      <c r="BV132" s="14"/>
      <c r="BW132" s="14"/>
      <c r="BX132" s="14"/>
    </row>
    <row r="134" spans="1:79" ht="14.25" customHeight="1" x14ac:dyDescent="0.2">
      <c r="A134" s="41" t="s">
        <v>238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</row>
    <row r="136" spans="1:79" ht="23.1" customHeight="1" x14ac:dyDescent="0.2">
      <c r="A136" s="53" t="s">
        <v>6</v>
      </c>
      <c r="B136" s="54"/>
      <c r="C136" s="54"/>
      <c r="D136" s="12" t="s">
        <v>9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 t="s">
        <v>8</v>
      </c>
      <c r="R136" s="12"/>
      <c r="S136" s="12"/>
      <c r="T136" s="12"/>
      <c r="U136" s="12"/>
      <c r="V136" s="12" t="s">
        <v>7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46" t="s">
        <v>229</v>
      </c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8"/>
      <c r="AU136" s="46" t="s">
        <v>234</v>
      </c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8"/>
    </row>
    <row r="137" spans="1:79" ht="28.5" customHeight="1" x14ac:dyDescent="0.2">
      <c r="A137" s="56"/>
      <c r="B137" s="57"/>
      <c r="C137" s="5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 t="s">
        <v>4</v>
      </c>
      <c r="AG137" s="12"/>
      <c r="AH137" s="12"/>
      <c r="AI137" s="12"/>
      <c r="AJ137" s="12"/>
      <c r="AK137" s="12" t="s">
        <v>3</v>
      </c>
      <c r="AL137" s="12"/>
      <c r="AM137" s="12"/>
      <c r="AN137" s="12"/>
      <c r="AO137" s="12"/>
      <c r="AP137" s="12" t="s">
        <v>126</v>
      </c>
      <c r="AQ137" s="12"/>
      <c r="AR137" s="12"/>
      <c r="AS137" s="12"/>
      <c r="AT137" s="12"/>
      <c r="AU137" s="12" t="s">
        <v>4</v>
      </c>
      <c r="AV137" s="12"/>
      <c r="AW137" s="12"/>
      <c r="AX137" s="12"/>
      <c r="AY137" s="12"/>
      <c r="AZ137" s="12" t="s">
        <v>3</v>
      </c>
      <c r="BA137" s="12"/>
      <c r="BB137" s="12"/>
      <c r="BC137" s="12"/>
      <c r="BD137" s="12"/>
      <c r="BE137" s="12" t="s">
        <v>90</v>
      </c>
      <c r="BF137" s="12"/>
      <c r="BG137" s="12"/>
      <c r="BH137" s="12"/>
      <c r="BI137" s="12"/>
    </row>
    <row r="138" spans="1:79" ht="15" customHeight="1" x14ac:dyDescent="0.2">
      <c r="A138" s="46">
        <v>1</v>
      </c>
      <c r="B138" s="47"/>
      <c r="C138" s="47"/>
      <c r="D138" s="12">
        <v>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>
        <v>3</v>
      </c>
      <c r="R138" s="12"/>
      <c r="S138" s="12"/>
      <c r="T138" s="12"/>
      <c r="U138" s="12"/>
      <c r="V138" s="12">
        <v>4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>
        <v>5</v>
      </c>
      <c r="AG138" s="12"/>
      <c r="AH138" s="12"/>
      <c r="AI138" s="12"/>
      <c r="AJ138" s="12"/>
      <c r="AK138" s="12">
        <v>6</v>
      </c>
      <c r="AL138" s="12"/>
      <c r="AM138" s="12"/>
      <c r="AN138" s="12"/>
      <c r="AO138" s="12"/>
      <c r="AP138" s="12">
        <v>7</v>
      </c>
      <c r="AQ138" s="12"/>
      <c r="AR138" s="12"/>
      <c r="AS138" s="12"/>
      <c r="AT138" s="12"/>
      <c r="AU138" s="12">
        <v>8</v>
      </c>
      <c r="AV138" s="12"/>
      <c r="AW138" s="12"/>
      <c r="AX138" s="12"/>
      <c r="AY138" s="12"/>
      <c r="AZ138" s="12">
        <v>9</v>
      </c>
      <c r="BA138" s="12"/>
      <c r="BB138" s="12"/>
      <c r="BC138" s="12"/>
      <c r="BD138" s="12"/>
      <c r="BE138" s="12">
        <v>10</v>
      </c>
      <c r="BF138" s="12"/>
      <c r="BG138" s="12"/>
      <c r="BH138" s="12"/>
      <c r="BI138" s="12"/>
    </row>
    <row r="139" spans="1:79" ht="15.75" hidden="1" customHeight="1" x14ac:dyDescent="0.2">
      <c r="A139" s="59" t="s">
        <v>159</v>
      </c>
      <c r="B139" s="60"/>
      <c r="C139" s="60"/>
      <c r="D139" s="12" t="s">
        <v>57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 t="s">
        <v>70</v>
      </c>
      <c r="R139" s="12"/>
      <c r="S139" s="12"/>
      <c r="T139" s="12"/>
      <c r="U139" s="12"/>
      <c r="V139" s="12" t="s">
        <v>71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20" t="s">
        <v>108</v>
      </c>
      <c r="AG139" s="20"/>
      <c r="AH139" s="20"/>
      <c r="AI139" s="20"/>
      <c r="AJ139" s="20"/>
      <c r="AK139" s="11" t="s">
        <v>109</v>
      </c>
      <c r="AL139" s="11"/>
      <c r="AM139" s="11"/>
      <c r="AN139" s="11"/>
      <c r="AO139" s="11"/>
      <c r="AP139" s="72" t="s">
        <v>125</v>
      </c>
      <c r="AQ139" s="72"/>
      <c r="AR139" s="72"/>
      <c r="AS139" s="72"/>
      <c r="AT139" s="72"/>
      <c r="AU139" s="20" t="s">
        <v>110</v>
      </c>
      <c r="AV139" s="20"/>
      <c r="AW139" s="20"/>
      <c r="AX139" s="20"/>
      <c r="AY139" s="20"/>
      <c r="AZ139" s="11" t="s">
        <v>111</v>
      </c>
      <c r="BA139" s="11"/>
      <c r="BB139" s="11"/>
      <c r="BC139" s="11"/>
      <c r="BD139" s="11"/>
      <c r="BE139" s="72" t="s">
        <v>125</v>
      </c>
      <c r="BF139" s="72"/>
      <c r="BG139" s="72"/>
      <c r="BH139" s="72"/>
      <c r="BI139" s="72"/>
      <c r="CA139" t="s">
        <v>39</v>
      </c>
    </row>
    <row r="140" spans="1:79" s="5" customFormat="1" ht="14.25" x14ac:dyDescent="0.2">
      <c r="A140" s="27">
        <v>0</v>
      </c>
      <c r="B140" s="28"/>
      <c r="C140" s="28"/>
      <c r="D140" s="32" t="s">
        <v>182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>
        <f t="shared" ref="AP140" si="18">IF(ISNUMBER(AF140),AF140,0)+IF(ISNUMBER(AK140),AK140,0)</f>
        <v>0</v>
      </c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>
        <f t="shared" ref="BE140" si="19">IF(ISNUMBER(AU140),AU140,0)+IF(ISNUMBER(AZ140),AZ140,0)</f>
        <v>0</v>
      </c>
      <c r="BF140" s="19"/>
      <c r="BG140" s="19"/>
      <c r="BH140" s="19"/>
      <c r="BI140" s="19"/>
      <c r="CA140" s="5" t="s">
        <v>40</v>
      </c>
    </row>
    <row r="142" spans="1:79" ht="14.25" customHeight="1" x14ac:dyDescent="0.2">
      <c r="A142" s="41" t="s">
        <v>127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</row>
    <row r="143" spans="1:79" ht="15" customHeight="1" x14ac:dyDescent="0.2">
      <c r="A143" s="34" t="s">
        <v>207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</row>
    <row r="145" spans="1:79" ht="12.95" customHeight="1" x14ac:dyDescent="0.2">
      <c r="A145" s="53" t="s">
        <v>19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5"/>
      <c r="U145" s="12" t="s">
        <v>208</v>
      </c>
      <c r="V145" s="12"/>
      <c r="W145" s="12"/>
      <c r="X145" s="12"/>
      <c r="Y145" s="12"/>
      <c r="Z145" s="12"/>
      <c r="AA145" s="12"/>
      <c r="AB145" s="12"/>
      <c r="AC145" s="12"/>
      <c r="AD145" s="12"/>
      <c r="AE145" s="12" t="s">
        <v>211</v>
      </c>
      <c r="AF145" s="12"/>
      <c r="AG145" s="12"/>
      <c r="AH145" s="12"/>
      <c r="AI145" s="12"/>
      <c r="AJ145" s="12"/>
      <c r="AK145" s="12"/>
      <c r="AL145" s="12"/>
      <c r="AM145" s="12"/>
      <c r="AN145" s="12"/>
      <c r="AO145" s="12" t="s">
        <v>218</v>
      </c>
      <c r="AP145" s="12"/>
      <c r="AQ145" s="12"/>
      <c r="AR145" s="12"/>
      <c r="AS145" s="12"/>
      <c r="AT145" s="12"/>
      <c r="AU145" s="12"/>
      <c r="AV145" s="12"/>
      <c r="AW145" s="12"/>
      <c r="AX145" s="12"/>
      <c r="AY145" s="12" t="s">
        <v>229</v>
      </c>
      <c r="AZ145" s="12"/>
      <c r="BA145" s="12"/>
      <c r="BB145" s="12"/>
      <c r="BC145" s="12"/>
      <c r="BD145" s="12"/>
      <c r="BE145" s="12"/>
      <c r="BF145" s="12"/>
      <c r="BG145" s="12"/>
      <c r="BH145" s="12"/>
      <c r="BI145" s="12" t="s">
        <v>234</v>
      </c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9" ht="30" customHeight="1" x14ac:dyDescent="0.2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12" t="s">
        <v>4</v>
      </c>
      <c r="V146" s="12"/>
      <c r="W146" s="12"/>
      <c r="X146" s="12"/>
      <c r="Y146" s="12"/>
      <c r="Z146" s="12" t="s">
        <v>3</v>
      </c>
      <c r="AA146" s="12"/>
      <c r="AB146" s="12"/>
      <c r="AC146" s="12"/>
      <c r="AD146" s="12"/>
      <c r="AE146" s="12" t="s">
        <v>4</v>
      </c>
      <c r="AF146" s="12"/>
      <c r="AG146" s="12"/>
      <c r="AH146" s="12"/>
      <c r="AI146" s="12"/>
      <c r="AJ146" s="12" t="s">
        <v>3</v>
      </c>
      <c r="AK146" s="12"/>
      <c r="AL146" s="12"/>
      <c r="AM146" s="12"/>
      <c r="AN146" s="12"/>
      <c r="AO146" s="12" t="s">
        <v>4</v>
      </c>
      <c r="AP146" s="12"/>
      <c r="AQ146" s="12"/>
      <c r="AR146" s="12"/>
      <c r="AS146" s="12"/>
      <c r="AT146" s="12" t="s">
        <v>3</v>
      </c>
      <c r="AU146" s="12"/>
      <c r="AV146" s="12"/>
      <c r="AW146" s="12"/>
      <c r="AX146" s="12"/>
      <c r="AY146" s="12" t="s">
        <v>4</v>
      </c>
      <c r="AZ146" s="12"/>
      <c r="BA146" s="12"/>
      <c r="BB146" s="12"/>
      <c r="BC146" s="12"/>
      <c r="BD146" s="12" t="s">
        <v>3</v>
      </c>
      <c r="BE146" s="12"/>
      <c r="BF146" s="12"/>
      <c r="BG146" s="12"/>
      <c r="BH146" s="12"/>
      <c r="BI146" s="12" t="s">
        <v>4</v>
      </c>
      <c r="BJ146" s="12"/>
      <c r="BK146" s="12"/>
      <c r="BL146" s="12"/>
      <c r="BM146" s="12"/>
      <c r="BN146" s="12" t="s">
        <v>3</v>
      </c>
      <c r="BO146" s="12"/>
      <c r="BP146" s="12"/>
      <c r="BQ146" s="12"/>
      <c r="BR146" s="12"/>
    </row>
    <row r="147" spans="1:79" ht="15" customHeight="1" x14ac:dyDescent="0.2">
      <c r="A147" s="46">
        <v>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8"/>
      <c r="U147" s="12">
        <v>2</v>
      </c>
      <c r="V147" s="12"/>
      <c r="W147" s="12"/>
      <c r="X147" s="12"/>
      <c r="Y147" s="12"/>
      <c r="Z147" s="12">
        <v>3</v>
      </c>
      <c r="AA147" s="12"/>
      <c r="AB147" s="12"/>
      <c r="AC147" s="12"/>
      <c r="AD147" s="12"/>
      <c r="AE147" s="12">
        <v>4</v>
      </c>
      <c r="AF147" s="12"/>
      <c r="AG147" s="12"/>
      <c r="AH147" s="12"/>
      <c r="AI147" s="12"/>
      <c r="AJ147" s="12">
        <v>5</v>
      </c>
      <c r="AK147" s="12"/>
      <c r="AL147" s="12"/>
      <c r="AM147" s="12"/>
      <c r="AN147" s="12"/>
      <c r="AO147" s="12">
        <v>6</v>
      </c>
      <c r="AP147" s="12"/>
      <c r="AQ147" s="12"/>
      <c r="AR147" s="12"/>
      <c r="AS147" s="12"/>
      <c r="AT147" s="12">
        <v>7</v>
      </c>
      <c r="AU147" s="12"/>
      <c r="AV147" s="12"/>
      <c r="AW147" s="12"/>
      <c r="AX147" s="12"/>
      <c r="AY147" s="12">
        <v>8</v>
      </c>
      <c r="AZ147" s="12"/>
      <c r="BA147" s="12"/>
      <c r="BB147" s="12"/>
      <c r="BC147" s="12"/>
      <c r="BD147" s="12">
        <v>9</v>
      </c>
      <c r="BE147" s="12"/>
      <c r="BF147" s="12"/>
      <c r="BG147" s="12"/>
      <c r="BH147" s="12"/>
      <c r="BI147" s="12">
        <v>10</v>
      </c>
      <c r="BJ147" s="12"/>
      <c r="BK147" s="12"/>
      <c r="BL147" s="12"/>
      <c r="BM147" s="12"/>
      <c r="BN147" s="12">
        <v>11</v>
      </c>
      <c r="BO147" s="12"/>
      <c r="BP147" s="12"/>
      <c r="BQ147" s="12"/>
      <c r="BR147" s="12"/>
    </row>
    <row r="148" spans="1:79" s="1" customFormat="1" ht="15.75" hidden="1" customHeight="1" x14ac:dyDescent="0.2">
      <c r="A148" s="59" t="s">
        <v>57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20" t="s">
        <v>65</v>
      </c>
      <c r="V148" s="20"/>
      <c r="W148" s="20"/>
      <c r="X148" s="20"/>
      <c r="Y148" s="20"/>
      <c r="Z148" s="11" t="s">
        <v>66</v>
      </c>
      <c r="AA148" s="11"/>
      <c r="AB148" s="11"/>
      <c r="AC148" s="11"/>
      <c r="AD148" s="11"/>
      <c r="AE148" s="20" t="s">
        <v>67</v>
      </c>
      <c r="AF148" s="20"/>
      <c r="AG148" s="20"/>
      <c r="AH148" s="20"/>
      <c r="AI148" s="20"/>
      <c r="AJ148" s="11" t="s">
        <v>68</v>
      </c>
      <c r="AK148" s="11"/>
      <c r="AL148" s="11"/>
      <c r="AM148" s="11"/>
      <c r="AN148" s="11"/>
      <c r="AO148" s="20" t="s">
        <v>58</v>
      </c>
      <c r="AP148" s="20"/>
      <c r="AQ148" s="20"/>
      <c r="AR148" s="20"/>
      <c r="AS148" s="20"/>
      <c r="AT148" s="11" t="s">
        <v>59</v>
      </c>
      <c r="AU148" s="11"/>
      <c r="AV148" s="11"/>
      <c r="AW148" s="11"/>
      <c r="AX148" s="11"/>
      <c r="AY148" s="20" t="s">
        <v>60</v>
      </c>
      <c r="AZ148" s="20"/>
      <c r="BA148" s="20"/>
      <c r="BB148" s="20"/>
      <c r="BC148" s="20"/>
      <c r="BD148" s="11" t="s">
        <v>61</v>
      </c>
      <c r="BE148" s="11"/>
      <c r="BF148" s="11"/>
      <c r="BG148" s="11"/>
      <c r="BH148" s="11"/>
      <c r="BI148" s="20" t="s">
        <v>62</v>
      </c>
      <c r="BJ148" s="20"/>
      <c r="BK148" s="20"/>
      <c r="BL148" s="20"/>
      <c r="BM148" s="20"/>
      <c r="BN148" s="11" t="s">
        <v>63</v>
      </c>
      <c r="BO148" s="11"/>
      <c r="BP148" s="11"/>
      <c r="BQ148" s="11"/>
      <c r="BR148" s="11"/>
      <c r="CA148" t="s">
        <v>41</v>
      </c>
    </row>
    <row r="149" spans="1:79" s="7" customFormat="1" ht="12.75" customHeight="1" x14ac:dyDescent="0.2">
      <c r="A149" s="64" t="s">
        <v>190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5"/>
      <c r="U149" s="65">
        <v>0</v>
      </c>
      <c r="V149" s="65"/>
      <c r="W149" s="65"/>
      <c r="X149" s="65"/>
      <c r="Y149" s="65"/>
      <c r="Z149" s="65">
        <v>0</v>
      </c>
      <c r="AA149" s="65"/>
      <c r="AB149" s="65"/>
      <c r="AC149" s="65"/>
      <c r="AD149" s="65"/>
      <c r="AE149" s="65">
        <v>0</v>
      </c>
      <c r="AF149" s="65"/>
      <c r="AG149" s="65"/>
      <c r="AH149" s="65"/>
      <c r="AI149" s="65"/>
      <c r="AJ149" s="65">
        <v>0</v>
      </c>
      <c r="AK149" s="65"/>
      <c r="AL149" s="65"/>
      <c r="AM149" s="65"/>
      <c r="AN149" s="65"/>
      <c r="AO149" s="65">
        <v>0</v>
      </c>
      <c r="AP149" s="65"/>
      <c r="AQ149" s="65"/>
      <c r="AR149" s="65"/>
      <c r="AS149" s="65"/>
      <c r="AT149" s="65">
        <v>0</v>
      </c>
      <c r="AU149" s="65"/>
      <c r="AV149" s="65"/>
      <c r="AW149" s="65"/>
      <c r="AX149" s="65"/>
      <c r="AY149" s="65">
        <v>0</v>
      </c>
      <c r="AZ149" s="65"/>
      <c r="BA149" s="65"/>
      <c r="BB149" s="65"/>
      <c r="BC149" s="65"/>
      <c r="BD149" s="65">
        <v>0</v>
      </c>
      <c r="BE149" s="65"/>
      <c r="BF149" s="65"/>
      <c r="BG149" s="65"/>
      <c r="BH149" s="65"/>
      <c r="BI149" s="65">
        <v>0</v>
      </c>
      <c r="BJ149" s="65"/>
      <c r="BK149" s="65"/>
      <c r="BL149" s="65"/>
      <c r="BM149" s="65"/>
      <c r="BN149" s="65">
        <v>0</v>
      </c>
      <c r="BO149" s="65"/>
      <c r="BP149" s="65"/>
      <c r="BQ149" s="65"/>
      <c r="BR149" s="65"/>
      <c r="CA149" s="7" t="s">
        <v>42</v>
      </c>
    </row>
    <row r="150" spans="1:79" s="5" customFormat="1" ht="12.75" customHeight="1" x14ac:dyDescent="0.2">
      <c r="A150" s="90" t="s">
        <v>151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1"/>
      <c r="U150" s="18">
        <v>0</v>
      </c>
      <c r="V150" s="18"/>
      <c r="W150" s="18"/>
      <c r="X150" s="18"/>
      <c r="Y150" s="18"/>
      <c r="Z150" s="18">
        <v>0</v>
      </c>
      <c r="AA150" s="18"/>
      <c r="AB150" s="18"/>
      <c r="AC150" s="18"/>
      <c r="AD150" s="18"/>
      <c r="AE150" s="18">
        <v>0</v>
      </c>
      <c r="AF150" s="18"/>
      <c r="AG150" s="18"/>
      <c r="AH150" s="18"/>
      <c r="AI150" s="18"/>
      <c r="AJ150" s="18">
        <v>0</v>
      </c>
      <c r="AK150" s="18"/>
      <c r="AL150" s="18"/>
      <c r="AM150" s="18"/>
      <c r="AN150" s="18"/>
      <c r="AO150" s="18">
        <v>0</v>
      </c>
      <c r="AP150" s="18"/>
      <c r="AQ150" s="18"/>
      <c r="AR150" s="18"/>
      <c r="AS150" s="18"/>
      <c r="AT150" s="18">
        <v>0</v>
      </c>
      <c r="AU150" s="18"/>
      <c r="AV150" s="18"/>
      <c r="AW150" s="18"/>
      <c r="AX150" s="18"/>
      <c r="AY150" s="18">
        <v>0</v>
      </c>
      <c r="AZ150" s="18"/>
      <c r="BA150" s="18"/>
      <c r="BB150" s="18"/>
      <c r="BC150" s="18"/>
      <c r="BD150" s="18">
        <v>0</v>
      </c>
      <c r="BE150" s="18"/>
      <c r="BF150" s="18"/>
      <c r="BG150" s="18"/>
      <c r="BH150" s="18"/>
      <c r="BI150" s="18">
        <v>0</v>
      </c>
      <c r="BJ150" s="18"/>
      <c r="BK150" s="18"/>
      <c r="BL150" s="18"/>
      <c r="BM150" s="18"/>
      <c r="BN150" s="18">
        <v>0</v>
      </c>
      <c r="BO150" s="18"/>
      <c r="BP150" s="18"/>
      <c r="BQ150" s="18"/>
      <c r="BR150" s="18"/>
    </row>
    <row r="151" spans="1:79" s="7" customFormat="1" ht="38.25" customHeight="1" x14ac:dyDescent="0.2">
      <c r="A151" s="64" t="s">
        <v>194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5"/>
      <c r="U151" s="65" t="s">
        <v>164</v>
      </c>
      <c r="V151" s="65"/>
      <c r="W151" s="65"/>
      <c r="X151" s="65"/>
      <c r="Y151" s="65"/>
      <c r="Z151" s="65"/>
      <c r="AA151" s="65"/>
      <c r="AB151" s="65"/>
      <c r="AC151" s="65"/>
      <c r="AD151" s="65"/>
      <c r="AE151" s="65" t="s">
        <v>164</v>
      </c>
      <c r="AF151" s="65"/>
      <c r="AG151" s="65"/>
      <c r="AH151" s="65"/>
      <c r="AI151" s="65"/>
      <c r="AJ151" s="65"/>
      <c r="AK151" s="65"/>
      <c r="AL151" s="65"/>
      <c r="AM151" s="65"/>
      <c r="AN151" s="65"/>
      <c r="AO151" s="65" t="s">
        <v>164</v>
      </c>
      <c r="AP151" s="65"/>
      <c r="AQ151" s="65"/>
      <c r="AR151" s="65"/>
      <c r="AS151" s="65"/>
      <c r="AT151" s="65"/>
      <c r="AU151" s="65"/>
      <c r="AV151" s="65"/>
      <c r="AW151" s="65"/>
      <c r="AX151" s="65"/>
      <c r="AY151" s="65" t="s">
        <v>164</v>
      </c>
      <c r="AZ151" s="65"/>
      <c r="BA151" s="65"/>
      <c r="BB151" s="65"/>
      <c r="BC151" s="65"/>
      <c r="BD151" s="65"/>
      <c r="BE151" s="65"/>
      <c r="BF151" s="65"/>
      <c r="BG151" s="65"/>
      <c r="BH151" s="65"/>
      <c r="BI151" s="65" t="s">
        <v>164</v>
      </c>
      <c r="BJ151" s="65"/>
      <c r="BK151" s="65"/>
      <c r="BL151" s="65"/>
      <c r="BM151" s="65"/>
      <c r="BN151" s="65"/>
      <c r="BO151" s="65"/>
      <c r="BP151" s="65"/>
      <c r="BQ151" s="65"/>
      <c r="BR151" s="65"/>
    </row>
    <row r="153" spans="1:79" ht="14.25" customHeight="1" x14ac:dyDescent="0.2">
      <c r="A153" s="41" t="s">
        <v>128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</row>
    <row r="156" spans="1:79" ht="15" customHeight="1" x14ac:dyDescent="0.2">
      <c r="A156" s="53" t="s">
        <v>6</v>
      </c>
      <c r="B156" s="54"/>
      <c r="C156" s="54"/>
      <c r="D156" s="53" t="s">
        <v>10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5"/>
      <c r="W156" s="12" t="s">
        <v>208</v>
      </c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 t="s">
        <v>212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 t="s">
        <v>223</v>
      </c>
      <c r="AV156" s="12"/>
      <c r="AW156" s="12"/>
      <c r="AX156" s="12"/>
      <c r="AY156" s="12"/>
      <c r="AZ156" s="12"/>
      <c r="BA156" s="12" t="s">
        <v>230</v>
      </c>
      <c r="BB156" s="12"/>
      <c r="BC156" s="12"/>
      <c r="BD156" s="12"/>
      <c r="BE156" s="12"/>
      <c r="BF156" s="12"/>
      <c r="BG156" s="12" t="s">
        <v>239</v>
      </c>
      <c r="BH156" s="12"/>
      <c r="BI156" s="12"/>
      <c r="BJ156" s="12"/>
      <c r="BK156" s="12"/>
      <c r="BL156" s="12"/>
    </row>
    <row r="157" spans="1:79" ht="15" customHeight="1" x14ac:dyDescent="0.2">
      <c r="A157" s="92"/>
      <c r="B157" s="93"/>
      <c r="C157" s="93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2" t="s">
        <v>4</v>
      </c>
      <c r="X157" s="12"/>
      <c r="Y157" s="12"/>
      <c r="Z157" s="12"/>
      <c r="AA157" s="12"/>
      <c r="AB157" s="12"/>
      <c r="AC157" s="12" t="s">
        <v>3</v>
      </c>
      <c r="AD157" s="12"/>
      <c r="AE157" s="12"/>
      <c r="AF157" s="12"/>
      <c r="AG157" s="12"/>
      <c r="AH157" s="12"/>
      <c r="AI157" s="12" t="s">
        <v>4</v>
      </c>
      <c r="AJ157" s="12"/>
      <c r="AK157" s="12"/>
      <c r="AL157" s="12"/>
      <c r="AM157" s="12"/>
      <c r="AN157" s="12"/>
      <c r="AO157" s="12" t="s">
        <v>3</v>
      </c>
      <c r="AP157" s="12"/>
      <c r="AQ157" s="12"/>
      <c r="AR157" s="12"/>
      <c r="AS157" s="12"/>
      <c r="AT157" s="12"/>
      <c r="AU157" s="91" t="s">
        <v>4</v>
      </c>
      <c r="AV157" s="91"/>
      <c r="AW157" s="91"/>
      <c r="AX157" s="91" t="s">
        <v>3</v>
      </c>
      <c r="AY157" s="91"/>
      <c r="AZ157" s="91"/>
      <c r="BA157" s="91" t="s">
        <v>4</v>
      </c>
      <c r="BB157" s="91"/>
      <c r="BC157" s="91"/>
      <c r="BD157" s="91" t="s">
        <v>3</v>
      </c>
      <c r="BE157" s="91"/>
      <c r="BF157" s="91"/>
      <c r="BG157" s="91" t="s">
        <v>4</v>
      </c>
      <c r="BH157" s="91"/>
      <c r="BI157" s="91"/>
      <c r="BJ157" s="91" t="s">
        <v>3</v>
      </c>
      <c r="BK157" s="91"/>
      <c r="BL157" s="91"/>
    </row>
    <row r="158" spans="1:79" ht="57" customHeight="1" x14ac:dyDescent="0.2">
      <c r="A158" s="56"/>
      <c r="B158" s="57"/>
      <c r="C158" s="57"/>
      <c r="D158" s="56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8"/>
      <c r="W158" s="12" t="s">
        <v>12</v>
      </c>
      <c r="X158" s="12"/>
      <c r="Y158" s="12"/>
      <c r="Z158" s="12" t="s">
        <v>11</v>
      </c>
      <c r="AA158" s="12"/>
      <c r="AB158" s="12"/>
      <c r="AC158" s="12" t="s">
        <v>12</v>
      </c>
      <c r="AD158" s="12"/>
      <c r="AE158" s="12"/>
      <c r="AF158" s="12" t="s">
        <v>11</v>
      </c>
      <c r="AG158" s="12"/>
      <c r="AH158" s="12"/>
      <c r="AI158" s="12" t="s">
        <v>12</v>
      </c>
      <c r="AJ158" s="12"/>
      <c r="AK158" s="12"/>
      <c r="AL158" s="12" t="s">
        <v>11</v>
      </c>
      <c r="AM158" s="12"/>
      <c r="AN158" s="12"/>
      <c r="AO158" s="12" t="s">
        <v>12</v>
      </c>
      <c r="AP158" s="12"/>
      <c r="AQ158" s="12"/>
      <c r="AR158" s="12" t="s">
        <v>11</v>
      </c>
      <c r="AS158" s="12"/>
      <c r="AT158" s="12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</row>
    <row r="159" spans="1:79" ht="15" customHeight="1" x14ac:dyDescent="0.2">
      <c r="A159" s="46">
        <v>1</v>
      </c>
      <c r="B159" s="47"/>
      <c r="C159" s="47"/>
      <c r="D159" s="46">
        <v>2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8"/>
      <c r="W159" s="12">
        <v>3</v>
      </c>
      <c r="X159" s="12"/>
      <c r="Y159" s="12"/>
      <c r="Z159" s="12">
        <v>4</v>
      </c>
      <c r="AA159" s="12"/>
      <c r="AB159" s="12"/>
      <c r="AC159" s="12">
        <v>5</v>
      </c>
      <c r="AD159" s="12"/>
      <c r="AE159" s="12"/>
      <c r="AF159" s="12">
        <v>6</v>
      </c>
      <c r="AG159" s="12"/>
      <c r="AH159" s="12"/>
      <c r="AI159" s="12">
        <v>7</v>
      </c>
      <c r="AJ159" s="12"/>
      <c r="AK159" s="12"/>
      <c r="AL159" s="12">
        <v>8</v>
      </c>
      <c r="AM159" s="12"/>
      <c r="AN159" s="12"/>
      <c r="AO159" s="12">
        <v>9</v>
      </c>
      <c r="AP159" s="12"/>
      <c r="AQ159" s="12"/>
      <c r="AR159" s="12">
        <v>10</v>
      </c>
      <c r="AS159" s="12"/>
      <c r="AT159" s="12"/>
      <c r="AU159" s="12">
        <v>11</v>
      </c>
      <c r="AV159" s="12"/>
      <c r="AW159" s="12"/>
      <c r="AX159" s="12">
        <v>12</v>
      </c>
      <c r="AY159" s="12"/>
      <c r="AZ159" s="12"/>
      <c r="BA159" s="12">
        <v>13</v>
      </c>
      <c r="BB159" s="12"/>
      <c r="BC159" s="12"/>
      <c r="BD159" s="12">
        <v>14</v>
      </c>
      <c r="BE159" s="12"/>
      <c r="BF159" s="12"/>
      <c r="BG159" s="12">
        <v>15</v>
      </c>
      <c r="BH159" s="12"/>
      <c r="BI159" s="12"/>
      <c r="BJ159" s="12">
        <v>16</v>
      </c>
      <c r="BK159" s="12"/>
      <c r="BL159" s="12"/>
    </row>
    <row r="160" spans="1:79" s="1" customFormat="1" ht="12.75" hidden="1" customHeight="1" x14ac:dyDescent="0.2">
      <c r="A160" s="59" t="s">
        <v>69</v>
      </c>
      <c r="B160" s="60"/>
      <c r="C160" s="60"/>
      <c r="D160" s="59" t="s">
        <v>57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1"/>
      <c r="W160" s="20" t="s">
        <v>72</v>
      </c>
      <c r="X160" s="20"/>
      <c r="Y160" s="20"/>
      <c r="Z160" s="20" t="s">
        <v>73</v>
      </c>
      <c r="AA160" s="20"/>
      <c r="AB160" s="20"/>
      <c r="AC160" s="11" t="s">
        <v>74</v>
      </c>
      <c r="AD160" s="11"/>
      <c r="AE160" s="11"/>
      <c r="AF160" s="11" t="s">
        <v>75</v>
      </c>
      <c r="AG160" s="11"/>
      <c r="AH160" s="11"/>
      <c r="AI160" s="20" t="s">
        <v>76</v>
      </c>
      <c r="AJ160" s="20"/>
      <c r="AK160" s="20"/>
      <c r="AL160" s="20" t="s">
        <v>77</v>
      </c>
      <c r="AM160" s="20"/>
      <c r="AN160" s="20"/>
      <c r="AO160" s="11" t="s">
        <v>105</v>
      </c>
      <c r="AP160" s="11"/>
      <c r="AQ160" s="11"/>
      <c r="AR160" s="11" t="s">
        <v>78</v>
      </c>
      <c r="AS160" s="11"/>
      <c r="AT160" s="11"/>
      <c r="AU160" s="20" t="s">
        <v>106</v>
      </c>
      <c r="AV160" s="20"/>
      <c r="AW160" s="20"/>
      <c r="AX160" s="11" t="s">
        <v>107</v>
      </c>
      <c r="AY160" s="11"/>
      <c r="AZ160" s="11"/>
      <c r="BA160" s="20" t="s">
        <v>108</v>
      </c>
      <c r="BB160" s="20"/>
      <c r="BC160" s="20"/>
      <c r="BD160" s="11" t="s">
        <v>109</v>
      </c>
      <c r="BE160" s="11"/>
      <c r="BF160" s="11"/>
      <c r="BG160" s="20" t="s">
        <v>110</v>
      </c>
      <c r="BH160" s="20"/>
      <c r="BI160" s="20"/>
      <c r="BJ160" s="11" t="s">
        <v>111</v>
      </c>
      <c r="BK160" s="11"/>
      <c r="BL160" s="11"/>
      <c r="CA160" s="1" t="s">
        <v>104</v>
      </c>
    </row>
    <row r="161" spans="1:79" s="7" customFormat="1" ht="12.75" customHeight="1" x14ac:dyDescent="0.2">
      <c r="A161" s="21">
        <v>1</v>
      </c>
      <c r="B161" s="22"/>
      <c r="C161" s="22"/>
      <c r="D161" s="64" t="s">
        <v>195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5"/>
      <c r="W161" s="26">
        <v>0</v>
      </c>
      <c r="X161" s="26"/>
      <c r="Y161" s="26"/>
      <c r="Z161" s="26">
        <v>0</v>
      </c>
      <c r="AA161" s="26"/>
      <c r="AB161" s="26"/>
      <c r="AC161" s="26">
        <v>0</v>
      </c>
      <c r="AD161" s="26"/>
      <c r="AE161" s="26"/>
      <c r="AF161" s="26">
        <v>0</v>
      </c>
      <c r="AG161" s="26"/>
      <c r="AH161" s="26"/>
      <c r="AI161" s="26">
        <v>0</v>
      </c>
      <c r="AJ161" s="26"/>
      <c r="AK161" s="26"/>
      <c r="AL161" s="26">
        <v>0</v>
      </c>
      <c r="AM161" s="26"/>
      <c r="AN161" s="26"/>
      <c r="AO161" s="26">
        <v>0</v>
      </c>
      <c r="AP161" s="26"/>
      <c r="AQ161" s="26"/>
      <c r="AR161" s="26">
        <v>0</v>
      </c>
      <c r="AS161" s="26"/>
      <c r="AT161" s="26"/>
      <c r="AU161" s="26">
        <v>0</v>
      </c>
      <c r="AV161" s="26"/>
      <c r="AW161" s="26"/>
      <c r="AX161" s="26">
        <v>0</v>
      </c>
      <c r="AY161" s="26"/>
      <c r="AZ161" s="26"/>
      <c r="BA161" s="26">
        <v>0</v>
      </c>
      <c r="BB161" s="26"/>
      <c r="BC161" s="26"/>
      <c r="BD161" s="26">
        <v>0</v>
      </c>
      <c r="BE161" s="26"/>
      <c r="BF161" s="26"/>
      <c r="BG161" s="26">
        <v>0</v>
      </c>
      <c r="BH161" s="26"/>
      <c r="BI161" s="26"/>
      <c r="BJ161" s="26">
        <v>0</v>
      </c>
      <c r="BK161" s="26"/>
      <c r="BL161" s="26"/>
      <c r="CA161" s="7" t="s">
        <v>43</v>
      </c>
    </row>
    <row r="162" spans="1:79" s="5" customFormat="1" ht="12.75" customHeight="1" x14ac:dyDescent="0.2">
      <c r="A162" s="27">
        <v>2</v>
      </c>
      <c r="B162" s="28"/>
      <c r="C162" s="28"/>
      <c r="D162" s="90" t="s">
        <v>197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1"/>
      <c r="W162" s="19">
        <v>0</v>
      </c>
      <c r="X162" s="19"/>
      <c r="Y162" s="19"/>
      <c r="Z162" s="19">
        <v>0</v>
      </c>
      <c r="AA162" s="19"/>
      <c r="AB162" s="19"/>
      <c r="AC162" s="19">
        <v>0</v>
      </c>
      <c r="AD162" s="19"/>
      <c r="AE162" s="19"/>
      <c r="AF162" s="19">
        <v>0</v>
      </c>
      <c r="AG162" s="19"/>
      <c r="AH162" s="19"/>
      <c r="AI162" s="19">
        <v>0</v>
      </c>
      <c r="AJ162" s="19"/>
      <c r="AK162" s="19"/>
      <c r="AL162" s="19">
        <v>0</v>
      </c>
      <c r="AM162" s="19"/>
      <c r="AN162" s="19"/>
      <c r="AO162" s="19">
        <v>0</v>
      </c>
      <c r="AP162" s="19"/>
      <c r="AQ162" s="19"/>
      <c r="AR162" s="19">
        <v>0</v>
      </c>
      <c r="AS162" s="19"/>
      <c r="AT162" s="19"/>
      <c r="AU162" s="19">
        <v>0</v>
      </c>
      <c r="AV162" s="19"/>
      <c r="AW162" s="19"/>
      <c r="AX162" s="19">
        <v>0</v>
      </c>
      <c r="AY162" s="19"/>
      <c r="AZ162" s="19"/>
      <c r="BA162" s="19">
        <v>0</v>
      </c>
      <c r="BB162" s="19"/>
      <c r="BC162" s="19"/>
      <c r="BD162" s="19">
        <v>0</v>
      </c>
      <c r="BE162" s="19"/>
      <c r="BF162" s="19"/>
      <c r="BG162" s="19">
        <v>0</v>
      </c>
      <c r="BH162" s="19"/>
      <c r="BI162" s="19"/>
      <c r="BJ162" s="19">
        <v>0</v>
      </c>
      <c r="BK162" s="19"/>
      <c r="BL162" s="19"/>
    </row>
    <row r="163" spans="1:79" s="7" customFormat="1" ht="25.5" customHeight="1" x14ac:dyDescent="0.2">
      <c r="A163" s="21">
        <v>3</v>
      </c>
      <c r="B163" s="22"/>
      <c r="C163" s="22"/>
      <c r="D163" s="64" t="s">
        <v>198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5"/>
      <c r="W163" s="26" t="s">
        <v>164</v>
      </c>
      <c r="X163" s="26"/>
      <c r="Y163" s="26"/>
      <c r="Z163" s="26" t="s">
        <v>164</v>
      </c>
      <c r="AA163" s="26"/>
      <c r="AB163" s="26"/>
      <c r="AC163" s="26"/>
      <c r="AD163" s="26"/>
      <c r="AE163" s="26"/>
      <c r="AF163" s="26"/>
      <c r="AG163" s="26"/>
      <c r="AH163" s="26"/>
      <c r="AI163" s="26" t="s">
        <v>164</v>
      </c>
      <c r="AJ163" s="26"/>
      <c r="AK163" s="26"/>
      <c r="AL163" s="26" t="s">
        <v>164</v>
      </c>
      <c r="AM163" s="26"/>
      <c r="AN163" s="26"/>
      <c r="AO163" s="26"/>
      <c r="AP163" s="26"/>
      <c r="AQ163" s="26"/>
      <c r="AR163" s="26"/>
      <c r="AS163" s="26"/>
      <c r="AT163" s="26"/>
      <c r="AU163" s="26" t="s">
        <v>164</v>
      </c>
      <c r="AV163" s="26"/>
      <c r="AW163" s="26"/>
      <c r="AX163" s="26"/>
      <c r="AY163" s="26"/>
      <c r="AZ163" s="26"/>
      <c r="BA163" s="26" t="s">
        <v>164</v>
      </c>
      <c r="BB163" s="26"/>
      <c r="BC163" s="26"/>
      <c r="BD163" s="26"/>
      <c r="BE163" s="26"/>
      <c r="BF163" s="26"/>
      <c r="BG163" s="26" t="s">
        <v>164</v>
      </c>
      <c r="BH163" s="26"/>
      <c r="BI163" s="26"/>
      <c r="BJ163" s="26"/>
      <c r="BK163" s="26"/>
      <c r="BL163" s="26"/>
    </row>
    <row r="166" spans="1:79" ht="14.25" customHeight="1" x14ac:dyDescent="0.2">
      <c r="A166" s="41" t="s">
        <v>158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</row>
    <row r="168" spans="1:79" ht="14.25" customHeight="1" x14ac:dyDescent="0.2">
      <c r="A168" s="41" t="s">
        <v>224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</row>
    <row r="170" spans="1:79" ht="15" customHeight="1" x14ac:dyDescent="0.2">
      <c r="A170" s="34" t="s">
        <v>207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2" spans="1:79" ht="15" customHeight="1" x14ac:dyDescent="0.2">
      <c r="A172" s="12" t="s">
        <v>6</v>
      </c>
      <c r="B172" s="12"/>
      <c r="C172" s="12"/>
      <c r="D172" s="12"/>
      <c r="E172" s="12"/>
      <c r="F172" s="12"/>
      <c r="G172" s="12" t="s">
        <v>129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13</v>
      </c>
      <c r="U172" s="12"/>
      <c r="V172" s="12"/>
      <c r="W172" s="12"/>
      <c r="X172" s="12"/>
      <c r="Y172" s="12"/>
      <c r="Z172" s="12"/>
      <c r="AA172" s="46" t="s">
        <v>208</v>
      </c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6"/>
      <c r="AP172" s="46" t="s">
        <v>211</v>
      </c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8"/>
      <c r="BE172" s="46" t="s">
        <v>218</v>
      </c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8"/>
    </row>
    <row r="173" spans="1:79" ht="32.1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 t="s">
        <v>4</v>
      </c>
      <c r="AB173" s="12"/>
      <c r="AC173" s="12"/>
      <c r="AD173" s="12"/>
      <c r="AE173" s="12"/>
      <c r="AF173" s="12" t="s">
        <v>3</v>
      </c>
      <c r="AG173" s="12"/>
      <c r="AH173" s="12"/>
      <c r="AI173" s="12"/>
      <c r="AJ173" s="12"/>
      <c r="AK173" s="12" t="s">
        <v>89</v>
      </c>
      <c r="AL173" s="12"/>
      <c r="AM173" s="12"/>
      <c r="AN173" s="12"/>
      <c r="AO173" s="12"/>
      <c r="AP173" s="12" t="s">
        <v>4</v>
      </c>
      <c r="AQ173" s="12"/>
      <c r="AR173" s="12"/>
      <c r="AS173" s="12"/>
      <c r="AT173" s="12"/>
      <c r="AU173" s="12" t="s">
        <v>3</v>
      </c>
      <c r="AV173" s="12"/>
      <c r="AW173" s="12"/>
      <c r="AX173" s="12"/>
      <c r="AY173" s="12"/>
      <c r="AZ173" s="12" t="s">
        <v>96</v>
      </c>
      <c r="BA173" s="12"/>
      <c r="BB173" s="12"/>
      <c r="BC173" s="12"/>
      <c r="BD173" s="12"/>
      <c r="BE173" s="12" t="s">
        <v>4</v>
      </c>
      <c r="BF173" s="12"/>
      <c r="BG173" s="12"/>
      <c r="BH173" s="12"/>
      <c r="BI173" s="12"/>
      <c r="BJ173" s="12" t="s">
        <v>3</v>
      </c>
      <c r="BK173" s="12"/>
      <c r="BL173" s="12"/>
      <c r="BM173" s="12"/>
      <c r="BN173" s="12"/>
      <c r="BO173" s="12" t="s">
        <v>130</v>
      </c>
      <c r="BP173" s="12"/>
      <c r="BQ173" s="12"/>
      <c r="BR173" s="12"/>
      <c r="BS173" s="12"/>
    </row>
    <row r="174" spans="1:79" ht="15" customHeight="1" x14ac:dyDescent="0.2">
      <c r="A174" s="12">
        <v>1</v>
      </c>
      <c r="B174" s="12"/>
      <c r="C174" s="12"/>
      <c r="D174" s="12"/>
      <c r="E174" s="12"/>
      <c r="F174" s="12"/>
      <c r="G174" s="12">
        <v>2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>
        <v>3</v>
      </c>
      <c r="U174" s="12"/>
      <c r="V174" s="12"/>
      <c r="W174" s="12"/>
      <c r="X174" s="12"/>
      <c r="Y174" s="12"/>
      <c r="Z174" s="12"/>
      <c r="AA174" s="12">
        <v>4</v>
      </c>
      <c r="AB174" s="12"/>
      <c r="AC174" s="12"/>
      <c r="AD174" s="12"/>
      <c r="AE174" s="12"/>
      <c r="AF174" s="12">
        <v>5</v>
      </c>
      <c r="AG174" s="12"/>
      <c r="AH174" s="12"/>
      <c r="AI174" s="12"/>
      <c r="AJ174" s="12"/>
      <c r="AK174" s="12">
        <v>6</v>
      </c>
      <c r="AL174" s="12"/>
      <c r="AM174" s="12"/>
      <c r="AN174" s="12"/>
      <c r="AO174" s="12"/>
      <c r="AP174" s="12">
        <v>7</v>
      </c>
      <c r="AQ174" s="12"/>
      <c r="AR174" s="12"/>
      <c r="AS174" s="12"/>
      <c r="AT174" s="12"/>
      <c r="AU174" s="12">
        <v>8</v>
      </c>
      <c r="AV174" s="12"/>
      <c r="AW174" s="12"/>
      <c r="AX174" s="12"/>
      <c r="AY174" s="12"/>
      <c r="AZ174" s="12">
        <v>9</v>
      </c>
      <c r="BA174" s="12"/>
      <c r="BB174" s="12"/>
      <c r="BC174" s="12"/>
      <c r="BD174" s="12"/>
      <c r="BE174" s="12">
        <v>10</v>
      </c>
      <c r="BF174" s="12"/>
      <c r="BG174" s="12"/>
      <c r="BH174" s="12"/>
      <c r="BI174" s="12"/>
      <c r="BJ174" s="12">
        <v>11</v>
      </c>
      <c r="BK174" s="12"/>
      <c r="BL174" s="12"/>
      <c r="BM174" s="12"/>
      <c r="BN174" s="12"/>
      <c r="BO174" s="12">
        <v>12</v>
      </c>
      <c r="BP174" s="12"/>
      <c r="BQ174" s="12"/>
      <c r="BR174" s="12"/>
      <c r="BS174" s="12"/>
    </row>
    <row r="175" spans="1:79" s="1" customFormat="1" ht="15" hidden="1" customHeight="1" x14ac:dyDescent="0.2">
      <c r="A175" s="20" t="s">
        <v>69</v>
      </c>
      <c r="B175" s="20"/>
      <c r="C175" s="20"/>
      <c r="D175" s="20"/>
      <c r="E175" s="20"/>
      <c r="F175" s="20"/>
      <c r="G175" s="98" t="s">
        <v>57</v>
      </c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 t="s">
        <v>79</v>
      </c>
      <c r="U175" s="98"/>
      <c r="V175" s="98"/>
      <c r="W175" s="98"/>
      <c r="X175" s="98"/>
      <c r="Y175" s="98"/>
      <c r="Z175" s="98"/>
      <c r="AA175" s="11" t="s">
        <v>65</v>
      </c>
      <c r="AB175" s="11"/>
      <c r="AC175" s="11"/>
      <c r="AD175" s="11"/>
      <c r="AE175" s="11"/>
      <c r="AF175" s="11" t="s">
        <v>66</v>
      </c>
      <c r="AG175" s="11"/>
      <c r="AH175" s="11"/>
      <c r="AI175" s="11"/>
      <c r="AJ175" s="11"/>
      <c r="AK175" s="72" t="s">
        <v>125</v>
      </c>
      <c r="AL175" s="72"/>
      <c r="AM175" s="72"/>
      <c r="AN175" s="72"/>
      <c r="AO175" s="72"/>
      <c r="AP175" s="11" t="s">
        <v>67</v>
      </c>
      <c r="AQ175" s="11"/>
      <c r="AR175" s="11"/>
      <c r="AS175" s="11"/>
      <c r="AT175" s="11"/>
      <c r="AU175" s="11" t="s">
        <v>68</v>
      </c>
      <c r="AV175" s="11"/>
      <c r="AW175" s="11"/>
      <c r="AX175" s="11"/>
      <c r="AY175" s="11"/>
      <c r="AZ175" s="72" t="s">
        <v>125</v>
      </c>
      <c r="BA175" s="72"/>
      <c r="BB175" s="72"/>
      <c r="BC175" s="72"/>
      <c r="BD175" s="72"/>
      <c r="BE175" s="11" t="s">
        <v>58</v>
      </c>
      <c r="BF175" s="11"/>
      <c r="BG175" s="11"/>
      <c r="BH175" s="11"/>
      <c r="BI175" s="11"/>
      <c r="BJ175" s="11" t="s">
        <v>59</v>
      </c>
      <c r="BK175" s="11"/>
      <c r="BL175" s="11"/>
      <c r="BM175" s="11"/>
      <c r="BN175" s="11"/>
      <c r="BO175" s="72" t="s">
        <v>125</v>
      </c>
      <c r="BP175" s="72"/>
      <c r="BQ175" s="72"/>
      <c r="BR175" s="72"/>
      <c r="BS175" s="72"/>
      <c r="CA175" s="1" t="s">
        <v>44</v>
      </c>
    </row>
    <row r="176" spans="1:79" s="5" customFormat="1" ht="42" customHeight="1" x14ac:dyDescent="0.2">
      <c r="A176" s="15"/>
      <c r="B176" s="15"/>
      <c r="C176" s="15"/>
      <c r="D176" s="15"/>
      <c r="E176" s="15"/>
      <c r="F176" s="15"/>
      <c r="G176" s="131" t="s">
        <v>284</v>
      </c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17"/>
      <c r="U176" s="17"/>
      <c r="V176" s="17"/>
      <c r="W176" s="17"/>
      <c r="X176" s="17"/>
      <c r="Y176" s="17"/>
      <c r="Z176" s="17"/>
      <c r="AA176" s="13">
        <v>4100.7</v>
      </c>
      <c r="AB176" s="13"/>
      <c r="AC176" s="13"/>
      <c r="AD176" s="13"/>
      <c r="AE176" s="13"/>
      <c r="AF176" s="13"/>
      <c r="AG176" s="13"/>
      <c r="AH176" s="13"/>
      <c r="AI176" s="13"/>
      <c r="AJ176" s="13"/>
      <c r="AK176" s="13">
        <v>4100.7</v>
      </c>
      <c r="AL176" s="13"/>
      <c r="AM176" s="13"/>
      <c r="AN176" s="13"/>
      <c r="AO176" s="13"/>
      <c r="AP176" s="13">
        <v>3236.4</v>
      </c>
      <c r="AQ176" s="13"/>
      <c r="AR176" s="13"/>
      <c r="AS176" s="13"/>
      <c r="AT176" s="13"/>
      <c r="AU176" s="13">
        <v>3500</v>
      </c>
      <c r="AV176" s="13"/>
      <c r="AW176" s="13"/>
      <c r="AX176" s="13"/>
      <c r="AY176" s="13"/>
      <c r="AZ176" s="13">
        <v>6736.4</v>
      </c>
      <c r="BA176" s="13"/>
      <c r="BB176" s="13"/>
      <c r="BC176" s="13"/>
      <c r="BD176" s="13"/>
      <c r="BE176" s="13">
        <v>4082.1</v>
      </c>
      <c r="BF176" s="13"/>
      <c r="BG176" s="13"/>
      <c r="BH176" s="13"/>
      <c r="BI176" s="13"/>
      <c r="BJ176" s="13">
        <v>1300</v>
      </c>
      <c r="BK176" s="13"/>
      <c r="BL176" s="13"/>
      <c r="BM176" s="13"/>
      <c r="BN176" s="13"/>
      <c r="BO176" s="13">
        <v>5382.1</v>
      </c>
      <c r="BP176" s="13"/>
      <c r="BQ176" s="13"/>
      <c r="BR176" s="13"/>
      <c r="BS176" s="13"/>
    </row>
    <row r="177" spans="1:79" s="5" customFormat="1" ht="12.75" customHeight="1" x14ac:dyDescent="0.2">
      <c r="A177" s="15"/>
      <c r="B177" s="15"/>
      <c r="C177" s="15"/>
      <c r="D177" s="15"/>
      <c r="E177" s="15"/>
      <c r="F177" s="15"/>
      <c r="G177" s="97" t="s">
        <v>151</v>
      </c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17"/>
      <c r="U177" s="17"/>
      <c r="V177" s="17"/>
      <c r="W177" s="17"/>
      <c r="X177" s="17"/>
      <c r="Y177" s="17"/>
      <c r="Z177" s="17"/>
      <c r="AA177" s="13">
        <v>4100.7</v>
      </c>
      <c r="AB177" s="13"/>
      <c r="AC177" s="13"/>
      <c r="AD177" s="13"/>
      <c r="AE177" s="13"/>
      <c r="AF177" s="13"/>
      <c r="AG177" s="13"/>
      <c r="AH177" s="13"/>
      <c r="AI177" s="13"/>
      <c r="AJ177" s="13"/>
      <c r="AK177" s="13">
        <f>IF(ISNUMBER(AA177),AA177,0)+IF(ISNUMBER(AF177),AF177,0)</f>
        <v>4100.7</v>
      </c>
      <c r="AL177" s="13"/>
      <c r="AM177" s="13"/>
      <c r="AN177" s="13"/>
      <c r="AO177" s="13"/>
      <c r="AP177" s="13">
        <v>3236.4</v>
      </c>
      <c r="AQ177" s="13"/>
      <c r="AR177" s="13"/>
      <c r="AS177" s="13"/>
      <c r="AT177" s="13"/>
      <c r="AU177" s="13">
        <v>3500</v>
      </c>
      <c r="AV177" s="13"/>
      <c r="AW177" s="13"/>
      <c r="AX177" s="13"/>
      <c r="AY177" s="13"/>
      <c r="AZ177" s="13">
        <f>IF(ISNUMBER(AP177),AP177,0)+IF(ISNUMBER(AU177),AU177,0)</f>
        <v>6736.4</v>
      </c>
      <c r="BA177" s="13"/>
      <c r="BB177" s="13"/>
      <c r="BC177" s="13"/>
      <c r="BD177" s="13"/>
      <c r="BE177" s="13">
        <v>4082.1</v>
      </c>
      <c r="BF177" s="13"/>
      <c r="BG177" s="13"/>
      <c r="BH177" s="13"/>
      <c r="BI177" s="13"/>
      <c r="BJ177" s="13">
        <v>1300</v>
      </c>
      <c r="BK177" s="13"/>
      <c r="BL177" s="13"/>
      <c r="BM177" s="13"/>
      <c r="BN177" s="13"/>
      <c r="BO177" s="13">
        <f>IF(ISNUMBER(BE177),BE177,0)+IF(ISNUMBER(BJ177),BJ177,0)</f>
        <v>5382.1</v>
      </c>
      <c r="BP177" s="13"/>
      <c r="BQ177" s="13"/>
      <c r="BR177" s="13"/>
      <c r="BS177" s="13"/>
      <c r="CA177" s="5" t="s">
        <v>45</v>
      </c>
    </row>
    <row r="180" spans="1:79" ht="14.25" customHeight="1" x14ac:dyDescent="0.2">
      <c r="A180" s="41" t="s">
        <v>240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</row>
    <row r="182" spans="1:79" ht="15" customHeight="1" x14ac:dyDescent="0.2">
      <c r="A182" s="34" t="s">
        <v>207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</row>
    <row r="184" spans="1:79" ht="15" customHeight="1" x14ac:dyDescent="0.2">
      <c r="A184" s="12" t="s">
        <v>6</v>
      </c>
      <c r="B184" s="12"/>
      <c r="C184" s="12"/>
      <c r="D184" s="12"/>
      <c r="E184" s="12"/>
      <c r="F184" s="12"/>
      <c r="G184" s="12" t="s">
        <v>129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13</v>
      </c>
      <c r="U184" s="12"/>
      <c r="V184" s="12"/>
      <c r="W184" s="12"/>
      <c r="X184" s="12"/>
      <c r="Y184" s="12"/>
      <c r="Z184" s="12"/>
      <c r="AA184" s="46" t="s">
        <v>229</v>
      </c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6"/>
      <c r="AP184" s="46" t="s">
        <v>234</v>
      </c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8"/>
    </row>
    <row r="185" spans="1:79" ht="32.1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 t="s">
        <v>4</v>
      </c>
      <c r="AB185" s="12"/>
      <c r="AC185" s="12"/>
      <c r="AD185" s="12"/>
      <c r="AE185" s="12"/>
      <c r="AF185" s="12" t="s">
        <v>3</v>
      </c>
      <c r="AG185" s="12"/>
      <c r="AH185" s="12"/>
      <c r="AI185" s="12"/>
      <c r="AJ185" s="12"/>
      <c r="AK185" s="12" t="s">
        <v>89</v>
      </c>
      <c r="AL185" s="12"/>
      <c r="AM185" s="12"/>
      <c r="AN185" s="12"/>
      <c r="AO185" s="12"/>
      <c r="AP185" s="12" t="s">
        <v>4</v>
      </c>
      <c r="AQ185" s="12"/>
      <c r="AR185" s="12"/>
      <c r="AS185" s="12"/>
      <c r="AT185" s="12"/>
      <c r="AU185" s="12" t="s">
        <v>3</v>
      </c>
      <c r="AV185" s="12"/>
      <c r="AW185" s="12"/>
      <c r="AX185" s="12"/>
      <c r="AY185" s="12"/>
      <c r="AZ185" s="12" t="s">
        <v>96</v>
      </c>
      <c r="BA185" s="12"/>
      <c r="BB185" s="12"/>
      <c r="BC185" s="12"/>
      <c r="BD185" s="12"/>
    </row>
    <row r="186" spans="1:79" ht="15" customHeight="1" x14ac:dyDescent="0.2">
      <c r="A186" s="12">
        <v>1</v>
      </c>
      <c r="B186" s="12"/>
      <c r="C186" s="12"/>
      <c r="D186" s="12"/>
      <c r="E186" s="12"/>
      <c r="F186" s="12"/>
      <c r="G186" s="12">
        <v>2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>
        <v>3</v>
      </c>
      <c r="U186" s="12"/>
      <c r="V186" s="12"/>
      <c r="W186" s="12"/>
      <c r="X186" s="12"/>
      <c r="Y186" s="12"/>
      <c r="Z186" s="12"/>
      <c r="AA186" s="12">
        <v>4</v>
      </c>
      <c r="AB186" s="12"/>
      <c r="AC186" s="12"/>
      <c r="AD186" s="12"/>
      <c r="AE186" s="12"/>
      <c r="AF186" s="12">
        <v>5</v>
      </c>
      <c r="AG186" s="12"/>
      <c r="AH186" s="12"/>
      <c r="AI186" s="12"/>
      <c r="AJ186" s="12"/>
      <c r="AK186" s="12">
        <v>6</v>
      </c>
      <c r="AL186" s="12"/>
      <c r="AM186" s="12"/>
      <c r="AN186" s="12"/>
      <c r="AO186" s="12"/>
      <c r="AP186" s="12">
        <v>7</v>
      </c>
      <c r="AQ186" s="12"/>
      <c r="AR186" s="12"/>
      <c r="AS186" s="12"/>
      <c r="AT186" s="12"/>
      <c r="AU186" s="12">
        <v>8</v>
      </c>
      <c r="AV186" s="12"/>
      <c r="AW186" s="12"/>
      <c r="AX186" s="12"/>
      <c r="AY186" s="12"/>
      <c r="AZ186" s="12">
        <v>9</v>
      </c>
      <c r="BA186" s="12"/>
      <c r="BB186" s="12"/>
      <c r="BC186" s="12"/>
      <c r="BD186" s="12"/>
    </row>
    <row r="187" spans="1:79" s="5" customFormat="1" ht="37.5" customHeight="1" x14ac:dyDescent="0.2">
      <c r="A187" s="15"/>
      <c r="B187" s="15"/>
      <c r="C187" s="15"/>
      <c r="D187" s="15"/>
      <c r="E187" s="15"/>
      <c r="F187" s="15"/>
      <c r="G187" s="131" t="s">
        <v>284</v>
      </c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7"/>
      <c r="U187" s="17"/>
      <c r="V187" s="17"/>
      <c r="W187" s="17"/>
      <c r="X187" s="17"/>
      <c r="Y187" s="17"/>
      <c r="Z187" s="17"/>
      <c r="AA187" s="13">
        <v>4408.7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>
        <f>IF(ISNUMBER(AA187),AA187,0)+IF(ISNUMBER(AF187),AF187,0)</f>
        <v>4408.7</v>
      </c>
      <c r="AL187" s="13"/>
      <c r="AM187" s="13"/>
      <c r="AN187" s="13"/>
      <c r="AO187" s="13"/>
      <c r="AP187" s="13">
        <v>4748.2</v>
      </c>
      <c r="AQ187" s="13"/>
      <c r="AR187" s="13"/>
      <c r="AS187" s="13"/>
      <c r="AT187" s="13"/>
      <c r="AU187" s="13"/>
      <c r="AV187" s="13"/>
      <c r="AW187" s="13"/>
      <c r="AX187" s="13"/>
      <c r="AY187" s="13"/>
      <c r="AZ187" s="13">
        <f>IF(ISNUMBER(AP187),AP187,0)+IF(ISNUMBER(AU187),AU187,0)</f>
        <v>4748.2</v>
      </c>
      <c r="BA187" s="13"/>
      <c r="BB187" s="13"/>
      <c r="BC187" s="13"/>
      <c r="BD187" s="13"/>
      <c r="CA187" s="5" t="s">
        <v>47</v>
      </c>
    </row>
    <row r="188" spans="1:79" s="1" customFormat="1" ht="12" hidden="1" customHeight="1" x14ac:dyDescent="0.2">
      <c r="A188" s="20" t="s">
        <v>69</v>
      </c>
      <c r="B188" s="20"/>
      <c r="C188" s="20"/>
      <c r="D188" s="20"/>
      <c r="E188" s="20"/>
      <c r="F188" s="20"/>
      <c r="G188" s="98" t="s">
        <v>57</v>
      </c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 t="s">
        <v>79</v>
      </c>
      <c r="U188" s="98"/>
      <c r="V188" s="98"/>
      <c r="W188" s="98"/>
      <c r="X188" s="98"/>
      <c r="Y188" s="98"/>
      <c r="Z188" s="98"/>
      <c r="AA188" s="82" t="s">
        <v>60</v>
      </c>
      <c r="AB188" s="82"/>
      <c r="AC188" s="82"/>
      <c r="AD188" s="82"/>
      <c r="AE188" s="82"/>
      <c r="AF188" s="82" t="s">
        <v>61</v>
      </c>
      <c r="AG188" s="82"/>
      <c r="AH188" s="82"/>
      <c r="AI188" s="82"/>
      <c r="AJ188" s="82"/>
      <c r="AK188" s="62" t="s">
        <v>125</v>
      </c>
      <c r="AL188" s="62"/>
      <c r="AM188" s="62"/>
      <c r="AN188" s="62"/>
      <c r="AO188" s="62"/>
      <c r="AP188" s="82" t="s">
        <v>62</v>
      </c>
      <c r="AQ188" s="82"/>
      <c r="AR188" s="82"/>
      <c r="AS188" s="82"/>
      <c r="AT188" s="82"/>
      <c r="AU188" s="82" t="s">
        <v>63</v>
      </c>
      <c r="AV188" s="82"/>
      <c r="AW188" s="82"/>
      <c r="AX188" s="82"/>
      <c r="AY188" s="82"/>
      <c r="AZ188" s="62" t="s">
        <v>125</v>
      </c>
      <c r="BA188" s="62"/>
      <c r="BB188" s="62"/>
      <c r="BC188" s="62"/>
      <c r="BD188" s="62"/>
      <c r="CA188" s="1" t="s">
        <v>46</v>
      </c>
    </row>
    <row r="189" spans="1:79" s="5" customFormat="1" x14ac:dyDescent="0.2">
      <c r="A189" s="15"/>
      <c r="B189" s="15"/>
      <c r="C189" s="15"/>
      <c r="D189" s="15"/>
      <c r="E189" s="15"/>
      <c r="F189" s="15"/>
      <c r="G189" s="97" t="s">
        <v>151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17"/>
      <c r="U189" s="17"/>
      <c r="V189" s="17"/>
      <c r="W189" s="17"/>
      <c r="X189" s="17"/>
      <c r="Y189" s="17"/>
      <c r="Z189" s="17"/>
      <c r="AA189" s="13">
        <v>4408.7</v>
      </c>
      <c r="AB189" s="13"/>
      <c r="AC189" s="13"/>
      <c r="AD189" s="13"/>
      <c r="AE189" s="13"/>
      <c r="AF189" s="13"/>
      <c r="AG189" s="13"/>
      <c r="AH189" s="13"/>
      <c r="AI189" s="13"/>
      <c r="AJ189" s="13"/>
      <c r="AK189" s="13">
        <f>IF(ISNUMBER(AA189),AA189,0)+IF(ISNUMBER(AF189),AF189,0)</f>
        <v>4408.7</v>
      </c>
      <c r="AL189" s="13"/>
      <c r="AM189" s="13"/>
      <c r="AN189" s="13"/>
      <c r="AO189" s="13"/>
      <c r="AP189" s="13">
        <v>4748.2</v>
      </c>
      <c r="AQ189" s="13"/>
      <c r="AR189" s="13"/>
      <c r="AS189" s="13"/>
      <c r="AT189" s="13"/>
      <c r="AU189" s="13"/>
      <c r="AV189" s="13"/>
      <c r="AW189" s="13"/>
      <c r="AX189" s="13"/>
      <c r="AY189" s="13"/>
      <c r="AZ189" s="13">
        <f>IF(ISNUMBER(AP189),AP189,0)+IF(ISNUMBER(AU189),AU189,0)</f>
        <v>4748.2</v>
      </c>
      <c r="BA189" s="13"/>
      <c r="BB189" s="13"/>
      <c r="BC189" s="13"/>
      <c r="BD189" s="13"/>
      <c r="CA189" s="5" t="s">
        <v>47</v>
      </c>
    </row>
    <row r="191" spans="1:79" ht="14.25" customHeight="1" x14ac:dyDescent="0.2">
      <c r="A191" s="41" t="s">
        <v>241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</row>
    <row r="193" spans="1:79" ht="15" customHeight="1" x14ac:dyDescent="0.2">
      <c r="A193" s="34" t="s">
        <v>207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5" spans="1:79" ht="23.1" customHeight="1" x14ac:dyDescent="0.2">
      <c r="A195" s="12" t="s">
        <v>131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53" t="s">
        <v>132</v>
      </c>
      <c r="O195" s="54"/>
      <c r="P195" s="54"/>
      <c r="Q195" s="54"/>
      <c r="R195" s="54"/>
      <c r="S195" s="54"/>
      <c r="T195" s="54"/>
      <c r="U195" s="55"/>
      <c r="V195" s="53" t="s">
        <v>133</v>
      </c>
      <c r="W195" s="54"/>
      <c r="X195" s="54"/>
      <c r="Y195" s="55"/>
      <c r="Z195" s="46" t="s">
        <v>208</v>
      </c>
      <c r="AA195" s="47"/>
      <c r="AB195" s="47"/>
      <c r="AC195" s="47"/>
      <c r="AD195" s="47"/>
      <c r="AE195" s="47"/>
      <c r="AF195" s="47"/>
      <c r="AG195" s="48"/>
      <c r="AH195" s="46" t="s">
        <v>211</v>
      </c>
      <c r="AI195" s="47"/>
      <c r="AJ195" s="47"/>
      <c r="AK195" s="47"/>
      <c r="AL195" s="47"/>
      <c r="AM195" s="47"/>
      <c r="AN195" s="47"/>
      <c r="AO195" s="48"/>
      <c r="AP195" s="46" t="s">
        <v>218</v>
      </c>
      <c r="AQ195" s="47"/>
      <c r="AR195" s="47"/>
      <c r="AS195" s="47"/>
      <c r="AT195" s="47"/>
      <c r="AU195" s="47"/>
      <c r="AV195" s="47"/>
      <c r="AW195" s="47"/>
      <c r="AX195" s="46" t="s">
        <v>229</v>
      </c>
      <c r="AY195" s="47"/>
      <c r="AZ195" s="47"/>
      <c r="BA195" s="47"/>
      <c r="BB195" s="47"/>
      <c r="BC195" s="47"/>
      <c r="BD195" s="47"/>
      <c r="BE195" s="48"/>
      <c r="BF195" s="46" t="s">
        <v>234</v>
      </c>
      <c r="BG195" s="47"/>
      <c r="BH195" s="47"/>
      <c r="BI195" s="47"/>
      <c r="BJ195" s="47"/>
      <c r="BK195" s="47"/>
      <c r="BL195" s="47"/>
      <c r="BM195" s="48"/>
    </row>
    <row r="196" spans="1:79" ht="95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56"/>
      <c r="O196" s="57"/>
      <c r="P196" s="57"/>
      <c r="Q196" s="57"/>
      <c r="R196" s="57"/>
      <c r="S196" s="57"/>
      <c r="T196" s="57"/>
      <c r="U196" s="58"/>
      <c r="V196" s="56"/>
      <c r="W196" s="57"/>
      <c r="X196" s="57"/>
      <c r="Y196" s="58"/>
      <c r="Z196" s="91" t="s">
        <v>136</v>
      </c>
      <c r="AA196" s="91"/>
      <c r="AB196" s="91"/>
      <c r="AC196" s="91"/>
      <c r="AD196" s="91" t="s">
        <v>137</v>
      </c>
      <c r="AE196" s="91"/>
      <c r="AF196" s="91"/>
      <c r="AG196" s="91"/>
      <c r="AH196" s="91" t="s">
        <v>136</v>
      </c>
      <c r="AI196" s="91"/>
      <c r="AJ196" s="91"/>
      <c r="AK196" s="91"/>
      <c r="AL196" s="91" t="s">
        <v>137</v>
      </c>
      <c r="AM196" s="91"/>
      <c r="AN196" s="91"/>
      <c r="AO196" s="91"/>
      <c r="AP196" s="91" t="s">
        <v>136</v>
      </c>
      <c r="AQ196" s="91"/>
      <c r="AR196" s="91"/>
      <c r="AS196" s="91"/>
      <c r="AT196" s="91" t="s">
        <v>137</v>
      </c>
      <c r="AU196" s="91"/>
      <c r="AV196" s="91"/>
      <c r="AW196" s="91"/>
      <c r="AX196" s="91" t="s">
        <v>136</v>
      </c>
      <c r="AY196" s="91"/>
      <c r="AZ196" s="91"/>
      <c r="BA196" s="91"/>
      <c r="BB196" s="91" t="s">
        <v>137</v>
      </c>
      <c r="BC196" s="91"/>
      <c r="BD196" s="91"/>
      <c r="BE196" s="91"/>
      <c r="BF196" s="91" t="s">
        <v>136</v>
      </c>
      <c r="BG196" s="91"/>
      <c r="BH196" s="91"/>
      <c r="BI196" s="91"/>
      <c r="BJ196" s="91" t="s">
        <v>137</v>
      </c>
      <c r="BK196" s="91"/>
      <c r="BL196" s="91"/>
      <c r="BM196" s="91"/>
    </row>
    <row r="197" spans="1:79" ht="15" customHeight="1" x14ac:dyDescent="0.2">
      <c r="A197" s="12">
        <v>1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46">
        <v>2</v>
      </c>
      <c r="O197" s="47"/>
      <c r="P197" s="47"/>
      <c r="Q197" s="47"/>
      <c r="R197" s="47"/>
      <c r="S197" s="47"/>
      <c r="T197" s="47"/>
      <c r="U197" s="48"/>
      <c r="V197" s="46">
        <v>3</v>
      </c>
      <c r="W197" s="47"/>
      <c r="X197" s="47"/>
      <c r="Y197" s="48"/>
      <c r="Z197" s="12">
        <v>4</v>
      </c>
      <c r="AA197" s="12"/>
      <c r="AB197" s="12"/>
      <c r="AC197" s="12"/>
      <c r="AD197" s="12">
        <v>5</v>
      </c>
      <c r="AE197" s="12"/>
      <c r="AF197" s="12"/>
      <c r="AG197" s="12"/>
      <c r="AH197" s="12">
        <v>6</v>
      </c>
      <c r="AI197" s="12"/>
      <c r="AJ197" s="12"/>
      <c r="AK197" s="12"/>
      <c r="AL197" s="12">
        <v>7</v>
      </c>
      <c r="AM197" s="12"/>
      <c r="AN197" s="12"/>
      <c r="AO197" s="12"/>
      <c r="AP197" s="12">
        <v>8</v>
      </c>
      <c r="AQ197" s="12"/>
      <c r="AR197" s="12"/>
      <c r="AS197" s="12"/>
      <c r="AT197" s="12">
        <v>9</v>
      </c>
      <c r="AU197" s="12"/>
      <c r="AV197" s="12"/>
      <c r="AW197" s="12"/>
      <c r="AX197" s="12">
        <v>10</v>
      </c>
      <c r="AY197" s="12"/>
      <c r="AZ197" s="12"/>
      <c r="BA197" s="12"/>
      <c r="BB197" s="12">
        <v>11</v>
      </c>
      <c r="BC197" s="12"/>
      <c r="BD197" s="12"/>
      <c r="BE197" s="12"/>
      <c r="BF197" s="12">
        <v>12</v>
      </c>
      <c r="BG197" s="12"/>
      <c r="BH197" s="12"/>
      <c r="BI197" s="12"/>
      <c r="BJ197" s="12">
        <v>13</v>
      </c>
      <c r="BK197" s="12"/>
      <c r="BL197" s="12"/>
      <c r="BM197" s="12"/>
    </row>
    <row r="198" spans="1:79" s="1" customFormat="1" ht="12" hidden="1" customHeight="1" x14ac:dyDescent="0.2">
      <c r="A198" s="98" t="s">
        <v>149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59" t="s">
        <v>134</v>
      </c>
      <c r="O198" s="60"/>
      <c r="P198" s="60"/>
      <c r="Q198" s="60"/>
      <c r="R198" s="60"/>
      <c r="S198" s="60"/>
      <c r="T198" s="60"/>
      <c r="U198" s="61"/>
      <c r="V198" s="59" t="s">
        <v>135</v>
      </c>
      <c r="W198" s="60"/>
      <c r="X198" s="60"/>
      <c r="Y198" s="61"/>
      <c r="Z198" s="11" t="s">
        <v>65</v>
      </c>
      <c r="AA198" s="11"/>
      <c r="AB198" s="11"/>
      <c r="AC198" s="11"/>
      <c r="AD198" s="11" t="s">
        <v>66</v>
      </c>
      <c r="AE198" s="11"/>
      <c r="AF198" s="11"/>
      <c r="AG198" s="11"/>
      <c r="AH198" s="11" t="s">
        <v>67</v>
      </c>
      <c r="AI198" s="11"/>
      <c r="AJ198" s="11"/>
      <c r="AK198" s="11"/>
      <c r="AL198" s="11" t="s">
        <v>68</v>
      </c>
      <c r="AM198" s="11"/>
      <c r="AN198" s="11"/>
      <c r="AO198" s="11"/>
      <c r="AP198" s="11" t="s">
        <v>58</v>
      </c>
      <c r="AQ198" s="11"/>
      <c r="AR198" s="11"/>
      <c r="AS198" s="11"/>
      <c r="AT198" s="11" t="s">
        <v>59</v>
      </c>
      <c r="AU198" s="11"/>
      <c r="AV198" s="11"/>
      <c r="AW198" s="11"/>
      <c r="AX198" s="11" t="s">
        <v>60</v>
      </c>
      <c r="AY198" s="11"/>
      <c r="AZ198" s="11"/>
      <c r="BA198" s="11"/>
      <c r="BB198" s="11" t="s">
        <v>61</v>
      </c>
      <c r="BC198" s="11"/>
      <c r="BD198" s="11"/>
      <c r="BE198" s="11"/>
      <c r="BF198" s="11" t="s">
        <v>62</v>
      </c>
      <c r="BG198" s="11"/>
      <c r="BH198" s="11"/>
      <c r="BI198" s="11"/>
      <c r="BJ198" s="11" t="s">
        <v>63</v>
      </c>
      <c r="BK198" s="11"/>
      <c r="BL198" s="11"/>
      <c r="BM198" s="11"/>
      <c r="CA198" s="1" t="s">
        <v>48</v>
      </c>
    </row>
    <row r="199" spans="1:79" s="5" customFormat="1" ht="12.75" customHeight="1" x14ac:dyDescent="0.2">
      <c r="A199" s="97" t="s">
        <v>151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27"/>
      <c r="O199" s="28"/>
      <c r="P199" s="28"/>
      <c r="Q199" s="28"/>
      <c r="R199" s="28"/>
      <c r="S199" s="28"/>
      <c r="T199" s="28"/>
      <c r="U199" s="83"/>
      <c r="V199" s="100"/>
      <c r="W199" s="101"/>
      <c r="X199" s="101"/>
      <c r="Y199" s="102"/>
      <c r="Z199" s="103"/>
      <c r="AA199" s="103"/>
      <c r="AB199" s="103"/>
      <c r="AC199" s="103"/>
      <c r="AD199" s="103"/>
      <c r="AE199" s="103"/>
      <c r="AF199" s="103"/>
      <c r="AG199" s="103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CA199" s="5" t="s">
        <v>49</v>
      </c>
    </row>
    <row r="202" spans="1:79" ht="35.25" customHeight="1" x14ac:dyDescent="0.2">
      <c r="A202" s="41" t="s">
        <v>242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15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5" spans="1:79" ht="28.5" customHeight="1" x14ac:dyDescent="0.2">
      <c r="A205" s="105" t="s">
        <v>225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</row>
    <row r="207" spans="1:79" ht="14.25" customHeight="1" x14ac:dyDescent="0.2">
      <c r="A207" s="41" t="s">
        <v>209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</row>
    <row r="208" spans="1:79" ht="15" customHeight="1" x14ac:dyDescent="0.2">
      <c r="A208" s="34" t="s">
        <v>207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10" spans="1:79" ht="42.95" customHeight="1" x14ac:dyDescent="0.2">
      <c r="A210" s="91" t="s">
        <v>138</v>
      </c>
      <c r="B210" s="91"/>
      <c r="C210" s="91"/>
      <c r="D210" s="91"/>
      <c r="E210" s="91"/>
      <c r="F210" s="91"/>
      <c r="G210" s="12" t="s">
        <v>19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 t="s">
        <v>15</v>
      </c>
      <c r="U210" s="12"/>
      <c r="V210" s="12"/>
      <c r="W210" s="12"/>
      <c r="X210" s="12"/>
      <c r="Y210" s="12"/>
      <c r="Z210" s="12" t="s">
        <v>14</v>
      </c>
      <c r="AA210" s="12"/>
      <c r="AB210" s="12"/>
      <c r="AC210" s="12"/>
      <c r="AD210" s="12"/>
      <c r="AE210" s="12" t="s">
        <v>139</v>
      </c>
      <c r="AF210" s="12"/>
      <c r="AG210" s="12"/>
      <c r="AH210" s="12"/>
      <c r="AI210" s="12"/>
      <c r="AJ210" s="12"/>
      <c r="AK210" s="12" t="s">
        <v>140</v>
      </c>
      <c r="AL210" s="12"/>
      <c r="AM210" s="12"/>
      <c r="AN210" s="12"/>
      <c r="AO210" s="12"/>
      <c r="AP210" s="12"/>
      <c r="AQ210" s="12" t="s">
        <v>141</v>
      </c>
      <c r="AR210" s="12"/>
      <c r="AS210" s="12"/>
      <c r="AT210" s="12"/>
      <c r="AU210" s="12"/>
      <c r="AV210" s="12"/>
      <c r="AW210" s="12" t="s">
        <v>98</v>
      </c>
      <c r="AX210" s="12"/>
      <c r="AY210" s="12"/>
      <c r="AZ210" s="12"/>
      <c r="BA210" s="12"/>
      <c r="BB210" s="12"/>
      <c r="BC210" s="12"/>
      <c r="BD210" s="12"/>
      <c r="BE210" s="12"/>
      <c r="BF210" s="12"/>
      <c r="BG210" s="12" t="s">
        <v>142</v>
      </c>
      <c r="BH210" s="12"/>
      <c r="BI210" s="12"/>
      <c r="BJ210" s="12"/>
      <c r="BK210" s="12"/>
      <c r="BL210" s="12"/>
    </row>
    <row r="211" spans="1:79" ht="39.950000000000003" customHeight="1" x14ac:dyDescent="0.2">
      <c r="A211" s="91"/>
      <c r="B211" s="91"/>
      <c r="C211" s="91"/>
      <c r="D211" s="91"/>
      <c r="E211" s="91"/>
      <c r="F211" s="91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 t="s">
        <v>17</v>
      </c>
      <c r="AX211" s="12"/>
      <c r="AY211" s="12"/>
      <c r="AZ211" s="12"/>
      <c r="BA211" s="12"/>
      <c r="BB211" s="12" t="s">
        <v>16</v>
      </c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</row>
    <row r="212" spans="1:79" ht="15" customHeight="1" x14ac:dyDescent="0.2">
      <c r="A212" s="12">
        <v>1</v>
      </c>
      <c r="B212" s="12"/>
      <c r="C212" s="12"/>
      <c r="D212" s="12"/>
      <c r="E212" s="12"/>
      <c r="F212" s="12"/>
      <c r="G212" s="12">
        <v>2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>
        <v>3</v>
      </c>
      <c r="U212" s="12"/>
      <c r="V212" s="12"/>
      <c r="W212" s="12"/>
      <c r="X212" s="12"/>
      <c r="Y212" s="12"/>
      <c r="Z212" s="12">
        <v>4</v>
      </c>
      <c r="AA212" s="12"/>
      <c r="AB212" s="12"/>
      <c r="AC212" s="12"/>
      <c r="AD212" s="12"/>
      <c r="AE212" s="12">
        <v>5</v>
      </c>
      <c r="AF212" s="12"/>
      <c r="AG212" s="12"/>
      <c r="AH212" s="12"/>
      <c r="AI212" s="12"/>
      <c r="AJ212" s="12"/>
      <c r="AK212" s="12">
        <v>6</v>
      </c>
      <c r="AL212" s="12"/>
      <c r="AM212" s="12"/>
      <c r="AN212" s="12"/>
      <c r="AO212" s="12"/>
      <c r="AP212" s="12"/>
      <c r="AQ212" s="12">
        <v>7</v>
      </c>
      <c r="AR212" s="12"/>
      <c r="AS212" s="12"/>
      <c r="AT212" s="12"/>
      <c r="AU212" s="12"/>
      <c r="AV212" s="12"/>
      <c r="AW212" s="12">
        <v>8</v>
      </c>
      <c r="AX212" s="12"/>
      <c r="AY212" s="12"/>
      <c r="AZ212" s="12"/>
      <c r="BA212" s="12"/>
      <c r="BB212" s="12">
        <v>9</v>
      </c>
      <c r="BC212" s="12"/>
      <c r="BD212" s="12"/>
      <c r="BE212" s="12"/>
      <c r="BF212" s="12"/>
      <c r="BG212" s="12">
        <v>10</v>
      </c>
      <c r="BH212" s="12"/>
      <c r="BI212" s="12"/>
      <c r="BJ212" s="12"/>
      <c r="BK212" s="12"/>
      <c r="BL212" s="12"/>
    </row>
    <row r="213" spans="1:79" s="1" customFormat="1" ht="12" hidden="1" customHeight="1" x14ac:dyDescent="0.2">
      <c r="A213" s="20" t="s">
        <v>64</v>
      </c>
      <c r="B213" s="20"/>
      <c r="C213" s="20"/>
      <c r="D213" s="20"/>
      <c r="E213" s="20"/>
      <c r="F213" s="20"/>
      <c r="G213" s="98" t="s">
        <v>57</v>
      </c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11" t="s">
        <v>80</v>
      </c>
      <c r="U213" s="11"/>
      <c r="V213" s="11"/>
      <c r="W213" s="11"/>
      <c r="X213" s="11"/>
      <c r="Y213" s="11"/>
      <c r="Z213" s="11" t="s">
        <v>81</v>
      </c>
      <c r="AA213" s="11"/>
      <c r="AB213" s="11"/>
      <c r="AC213" s="11"/>
      <c r="AD213" s="11"/>
      <c r="AE213" s="11" t="s">
        <v>82</v>
      </c>
      <c r="AF213" s="11"/>
      <c r="AG213" s="11"/>
      <c r="AH213" s="11"/>
      <c r="AI213" s="11"/>
      <c r="AJ213" s="11"/>
      <c r="AK213" s="11" t="s">
        <v>83</v>
      </c>
      <c r="AL213" s="11"/>
      <c r="AM213" s="11"/>
      <c r="AN213" s="11"/>
      <c r="AO213" s="11"/>
      <c r="AP213" s="11"/>
      <c r="AQ213" s="106" t="s">
        <v>100</v>
      </c>
      <c r="AR213" s="11"/>
      <c r="AS213" s="11"/>
      <c r="AT213" s="11"/>
      <c r="AU213" s="11"/>
      <c r="AV213" s="11"/>
      <c r="AW213" s="11" t="s">
        <v>84</v>
      </c>
      <c r="AX213" s="11"/>
      <c r="AY213" s="11"/>
      <c r="AZ213" s="11"/>
      <c r="BA213" s="11"/>
      <c r="BB213" s="11" t="s">
        <v>85</v>
      </c>
      <c r="BC213" s="11"/>
      <c r="BD213" s="11"/>
      <c r="BE213" s="11"/>
      <c r="BF213" s="11"/>
      <c r="BG213" s="106" t="s">
        <v>101</v>
      </c>
      <c r="BH213" s="11"/>
      <c r="BI213" s="11"/>
      <c r="BJ213" s="11"/>
      <c r="BK213" s="11"/>
      <c r="BL213" s="11"/>
      <c r="CA213" s="1" t="s">
        <v>50</v>
      </c>
    </row>
    <row r="214" spans="1:79" s="5" customFormat="1" ht="12.75" customHeight="1" x14ac:dyDescent="0.2">
      <c r="A214" s="15"/>
      <c r="B214" s="15"/>
      <c r="C214" s="15"/>
      <c r="D214" s="15"/>
      <c r="E214" s="15"/>
      <c r="F214" s="15"/>
      <c r="G214" s="97" t="s">
        <v>151</v>
      </c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>
        <f>IF(ISNUMBER(AK214),AK214,0)-IF(ISNUMBER(AE214),AE214,0)</f>
        <v>0</v>
      </c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>
        <f>IF(ISNUMBER(Z214),Z214,0)+IF(ISNUMBER(AK214),AK214,0)</f>
        <v>0</v>
      </c>
      <c r="BH214" s="18"/>
      <c r="BI214" s="18"/>
      <c r="BJ214" s="18"/>
      <c r="BK214" s="18"/>
      <c r="BL214" s="18"/>
      <c r="CA214" s="5" t="s">
        <v>51</v>
      </c>
    </row>
    <row r="216" spans="1:79" ht="14.25" customHeight="1" x14ac:dyDescent="0.2">
      <c r="A216" s="41" t="s">
        <v>226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</row>
    <row r="217" spans="1:79" ht="15" customHeight="1" x14ac:dyDescent="0.2">
      <c r="A217" s="34" t="s">
        <v>207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9" spans="1:79" ht="18" customHeight="1" x14ac:dyDescent="0.2">
      <c r="A219" s="12" t="s">
        <v>138</v>
      </c>
      <c r="B219" s="12"/>
      <c r="C219" s="12"/>
      <c r="D219" s="12"/>
      <c r="E219" s="12"/>
      <c r="F219" s="12"/>
      <c r="G219" s="12" t="s">
        <v>19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 t="s">
        <v>213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 t="s">
        <v>223</v>
      </c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</row>
    <row r="220" spans="1:79" ht="42.9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 t="s">
        <v>143</v>
      </c>
      <c r="R220" s="12"/>
      <c r="S220" s="12"/>
      <c r="T220" s="12"/>
      <c r="U220" s="12"/>
      <c r="V220" s="91" t="s">
        <v>144</v>
      </c>
      <c r="W220" s="91"/>
      <c r="X220" s="91"/>
      <c r="Y220" s="91"/>
      <c r="Z220" s="12" t="s">
        <v>145</v>
      </c>
      <c r="AA220" s="12"/>
      <c r="AB220" s="12"/>
      <c r="AC220" s="12"/>
      <c r="AD220" s="12"/>
      <c r="AE220" s="12"/>
      <c r="AF220" s="12"/>
      <c r="AG220" s="12"/>
      <c r="AH220" s="12"/>
      <c r="AI220" s="12"/>
      <c r="AJ220" s="12" t="s">
        <v>146</v>
      </c>
      <c r="AK220" s="12"/>
      <c r="AL220" s="12"/>
      <c r="AM220" s="12"/>
      <c r="AN220" s="12"/>
      <c r="AO220" s="12" t="s">
        <v>20</v>
      </c>
      <c r="AP220" s="12"/>
      <c r="AQ220" s="12"/>
      <c r="AR220" s="12"/>
      <c r="AS220" s="12"/>
      <c r="AT220" s="91" t="s">
        <v>147</v>
      </c>
      <c r="AU220" s="91"/>
      <c r="AV220" s="91"/>
      <c r="AW220" s="91"/>
      <c r="AX220" s="12" t="s">
        <v>145</v>
      </c>
      <c r="AY220" s="12"/>
      <c r="AZ220" s="12"/>
      <c r="BA220" s="12"/>
      <c r="BB220" s="12"/>
      <c r="BC220" s="12"/>
      <c r="BD220" s="12"/>
      <c r="BE220" s="12"/>
      <c r="BF220" s="12"/>
      <c r="BG220" s="12"/>
      <c r="BH220" s="12" t="s">
        <v>148</v>
      </c>
      <c r="BI220" s="12"/>
      <c r="BJ220" s="12"/>
      <c r="BK220" s="12"/>
      <c r="BL220" s="12"/>
    </row>
    <row r="221" spans="1:79" ht="63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91"/>
      <c r="W221" s="91"/>
      <c r="X221" s="91"/>
      <c r="Y221" s="91"/>
      <c r="Z221" s="12" t="s">
        <v>17</v>
      </c>
      <c r="AA221" s="12"/>
      <c r="AB221" s="12"/>
      <c r="AC221" s="12"/>
      <c r="AD221" s="12"/>
      <c r="AE221" s="12" t="s">
        <v>16</v>
      </c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91"/>
      <c r="AU221" s="91"/>
      <c r="AV221" s="91"/>
      <c r="AW221" s="91"/>
      <c r="AX221" s="12" t="s">
        <v>17</v>
      </c>
      <c r="AY221" s="12"/>
      <c r="AZ221" s="12"/>
      <c r="BA221" s="12"/>
      <c r="BB221" s="12"/>
      <c r="BC221" s="12" t="s">
        <v>16</v>
      </c>
      <c r="BD221" s="12"/>
      <c r="BE221" s="12"/>
      <c r="BF221" s="12"/>
      <c r="BG221" s="12"/>
      <c r="BH221" s="12"/>
      <c r="BI221" s="12"/>
      <c r="BJ221" s="12"/>
      <c r="BK221" s="12"/>
      <c r="BL221" s="12"/>
    </row>
    <row r="222" spans="1:79" ht="15" customHeight="1" x14ac:dyDescent="0.2">
      <c r="A222" s="12">
        <v>1</v>
      </c>
      <c r="B222" s="12"/>
      <c r="C222" s="12"/>
      <c r="D222" s="12"/>
      <c r="E222" s="12"/>
      <c r="F222" s="12"/>
      <c r="G222" s="12">
        <v>2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3</v>
      </c>
      <c r="R222" s="12"/>
      <c r="S222" s="12"/>
      <c r="T222" s="12"/>
      <c r="U222" s="12"/>
      <c r="V222" s="12">
        <v>4</v>
      </c>
      <c r="W222" s="12"/>
      <c r="X222" s="12"/>
      <c r="Y222" s="12"/>
      <c r="Z222" s="12">
        <v>5</v>
      </c>
      <c r="AA222" s="12"/>
      <c r="AB222" s="12"/>
      <c r="AC222" s="12"/>
      <c r="AD222" s="12"/>
      <c r="AE222" s="12">
        <v>6</v>
      </c>
      <c r="AF222" s="12"/>
      <c r="AG222" s="12"/>
      <c r="AH222" s="12"/>
      <c r="AI222" s="12"/>
      <c r="AJ222" s="12">
        <v>7</v>
      </c>
      <c r="AK222" s="12"/>
      <c r="AL222" s="12"/>
      <c r="AM222" s="12"/>
      <c r="AN222" s="12"/>
      <c r="AO222" s="12">
        <v>8</v>
      </c>
      <c r="AP222" s="12"/>
      <c r="AQ222" s="12"/>
      <c r="AR222" s="12"/>
      <c r="AS222" s="12"/>
      <c r="AT222" s="12">
        <v>9</v>
      </c>
      <c r="AU222" s="12"/>
      <c r="AV222" s="12"/>
      <c r="AW222" s="12"/>
      <c r="AX222" s="12">
        <v>10</v>
      </c>
      <c r="AY222" s="12"/>
      <c r="AZ222" s="12"/>
      <c r="BA222" s="12"/>
      <c r="BB222" s="12"/>
      <c r="BC222" s="12">
        <v>11</v>
      </c>
      <c r="BD222" s="12"/>
      <c r="BE222" s="12"/>
      <c r="BF222" s="12"/>
      <c r="BG222" s="12"/>
      <c r="BH222" s="12">
        <v>12</v>
      </c>
      <c r="BI222" s="12"/>
      <c r="BJ222" s="12"/>
      <c r="BK222" s="12"/>
      <c r="BL222" s="12"/>
    </row>
    <row r="223" spans="1:79" s="1" customFormat="1" ht="12" hidden="1" customHeight="1" x14ac:dyDescent="0.2">
      <c r="A223" s="20" t="s">
        <v>64</v>
      </c>
      <c r="B223" s="20"/>
      <c r="C223" s="20"/>
      <c r="D223" s="20"/>
      <c r="E223" s="20"/>
      <c r="F223" s="20"/>
      <c r="G223" s="98" t="s">
        <v>57</v>
      </c>
      <c r="H223" s="98"/>
      <c r="I223" s="98"/>
      <c r="J223" s="98"/>
      <c r="K223" s="98"/>
      <c r="L223" s="98"/>
      <c r="M223" s="98"/>
      <c r="N223" s="98"/>
      <c r="O223" s="98"/>
      <c r="P223" s="98"/>
      <c r="Q223" s="11" t="s">
        <v>80</v>
      </c>
      <c r="R223" s="11"/>
      <c r="S223" s="11"/>
      <c r="T223" s="11"/>
      <c r="U223" s="11"/>
      <c r="V223" s="11" t="s">
        <v>81</v>
      </c>
      <c r="W223" s="11"/>
      <c r="X223" s="11"/>
      <c r="Y223" s="11"/>
      <c r="Z223" s="11" t="s">
        <v>82</v>
      </c>
      <c r="AA223" s="11"/>
      <c r="AB223" s="11"/>
      <c r="AC223" s="11"/>
      <c r="AD223" s="11"/>
      <c r="AE223" s="11" t="s">
        <v>83</v>
      </c>
      <c r="AF223" s="11"/>
      <c r="AG223" s="11"/>
      <c r="AH223" s="11"/>
      <c r="AI223" s="11"/>
      <c r="AJ223" s="106" t="s">
        <v>102</v>
      </c>
      <c r="AK223" s="11"/>
      <c r="AL223" s="11"/>
      <c r="AM223" s="11"/>
      <c r="AN223" s="11"/>
      <c r="AO223" s="11" t="s">
        <v>84</v>
      </c>
      <c r="AP223" s="11"/>
      <c r="AQ223" s="11"/>
      <c r="AR223" s="11"/>
      <c r="AS223" s="11"/>
      <c r="AT223" s="106" t="s">
        <v>103</v>
      </c>
      <c r="AU223" s="11"/>
      <c r="AV223" s="11"/>
      <c r="AW223" s="11"/>
      <c r="AX223" s="11" t="s">
        <v>85</v>
      </c>
      <c r="AY223" s="11"/>
      <c r="AZ223" s="11"/>
      <c r="BA223" s="11"/>
      <c r="BB223" s="11"/>
      <c r="BC223" s="11" t="s">
        <v>86</v>
      </c>
      <c r="BD223" s="11"/>
      <c r="BE223" s="11"/>
      <c r="BF223" s="11"/>
      <c r="BG223" s="11"/>
      <c r="BH223" s="106" t="s">
        <v>102</v>
      </c>
      <c r="BI223" s="11"/>
      <c r="BJ223" s="11"/>
      <c r="BK223" s="11"/>
      <c r="BL223" s="11"/>
      <c r="CA223" s="1" t="s">
        <v>52</v>
      </c>
    </row>
    <row r="224" spans="1:79" s="5" customFormat="1" ht="12.75" customHeight="1" x14ac:dyDescent="0.2">
      <c r="A224" s="15"/>
      <c r="B224" s="15"/>
      <c r="C224" s="15"/>
      <c r="D224" s="15"/>
      <c r="E224" s="15"/>
      <c r="F224" s="15"/>
      <c r="G224" s="97" t="s">
        <v>151</v>
      </c>
      <c r="H224" s="97"/>
      <c r="I224" s="97"/>
      <c r="J224" s="97"/>
      <c r="K224" s="97"/>
      <c r="L224" s="97"/>
      <c r="M224" s="97"/>
      <c r="N224" s="97"/>
      <c r="O224" s="97"/>
      <c r="P224" s="97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>
        <f>IF(ISNUMBER(Q224),Q224,0)-IF(ISNUMBER(Z224),Z224,0)</f>
        <v>0</v>
      </c>
      <c r="AK224" s="18"/>
      <c r="AL224" s="18"/>
      <c r="AM224" s="18"/>
      <c r="AN224" s="18"/>
      <c r="AO224" s="18"/>
      <c r="AP224" s="18"/>
      <c r="AQ224" s="18"/>
      <c r="AR224" s="18"/>
      <c r="AS224" s="18"/>
      <c r="AT224" s="18">
        <f>IF(ISNUMBER(V224),V224,0)-IF(ISNUMBER(Z224),Z224,0)-IF(ISNUMBER(AE224),AE224,0)</f>
        <v>0</v>
      </c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>
        <f>IF(ISNUMBER(AO224),AO224,0)-IF(ISNUMBER(AX224),AX224,0)</f>
        <v>0</v>
      </c>
      <c r="BI224" s="18"/>
      <c r="BJ224" s="18"/>
      <c r="BK224" s="18"/>
      <c r="BL224" s="18"/>
      <c r="CA224" s="5" t="s">
        <v>53</v>
      </c>
    </row>
    <row r="227" spans="1:79" ht="14.25" customHeight="1" x14ac:dyDescent="0.2">
      <c r="A227" s="41" t="s">
        <v>214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</row>
    <row r="228" spans="1:79" ht="15" customHeight="1" x14ac:dyDescent="0.2">
      <c r="A228" s="34" t="s">
        <v>207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30" spans="1:79" ht="42.95" customHeight="1" x14ac:dyDescent="0.2">
      <c r="A230" s="91" t="s">
        <v>138</v>
      </c>
      <c r="B230" s="91"/>
      <c r="C230" s="91"/>
      <c r="D230" s="91"/>
      <c r="E230" s="91"/>
      <c r="F230" s="91"/>
      <c r="G230" s="12" t="s">
        <v>19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15</v>
      </c>
      <c r="U230" s="12"/>
      <c r="V230" s="12"/>
      <c r="W230" s="12"/>
      <c r="X230" s="12"/>
      <c r="Y230" s="12"/>
      <c r="Z230" s="12" t="s">
        <v>14</v>
      </c>
      <c r="AA230" s="12"/>
      <c r="AB230" s="12"/>
      <c r="AC230" s="12"/>
      <c r="AD230" s="12"/>
      <c r="AE230" s="12" t="s">
        <v>210</v>
      </c>
      <c r="AF230" s="12"/>
      <c r="AG230" s="12"/>
      <c r="AH230" s="12"/>
      <c r="AI230" s="12"/>
      <c r="AJ230" s="12"/>
      <c r="AK230" s="12" t="s">
        <v>215</v>
      </c>
      <c r="AL230" s="12"/>
      <c r="AM230" s="12"/>
      <c r="AN230" s="12"/>
      <c r="AO230" s="12"/>
      <c r="AP230" s="12"/>
      <c r="AQ230" s="12" t="s">
        <v>227</v>
      </c>
      <c r="AR230" s="12"/>
      <c r="AS230" s="12"/>
      <c r="AT230" s="12"/>
      <c r="AU230" s="12"/>
      <c r="AV230" s="12"/>
      <c r="AW230" s="12" t="s">
        <v>18</v>
      </c>
      <c r="AX230" s="12"/>
      <c r="AY230" s="12"/>
      <c r="AZ230" s="12"/>
      <c r="BA230" s="12"/>
      <c r="BB230" s="12"/>
      <c r="BC230" s="12"/>
      <c r="BD230" s="12"/>
      <c r="BE230" s="12" t="s">
        <v>162</v>
      </c>
      <c r="BF230" s="12"/>
      <c r="BG230" s="12"/>
      <c r="BH230" s="12"/>
      <c r="BI230" s="12"/>
      <c r="BJ230" s="12"/>
      <c r="BK230" s="12"/>
      <c r="BL230" s="12"/>
    </row>
    <row r="231" spans="1:79" ht="21.75" customHeight="1" x14ac:dyDescent="0.2">
      <c r="A231" s="91"/>
      <c r="B231" s="91"/>
      <c r="C231" s="91"/>
      <c r="D231" s="91"/>
      <c r="E231" s="91"/>
      <c r="F231" s="9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</row>
    <row r="232" spans="1:79" ht="15" customHeight="1" x14ac:dyDescent="0.2">
      <c r="A232" s="12">
        <v>1</v>
      </c>
      <c r="B232" s="12"/>
      <c r="C232" s="12"/>
      <c r="D232" s="12"/>
      <c r="E232" s="12"/>
      <c r="F232" s="12"/>
      <c r="G232" s="12">
        <v>2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>
        <v>3</v>
      </c>
      <c r="U232" s="12"/>
      <c r="V232" s="12"/>
      <c r="W232" s="12"/>
      <c r="X232" s="12"/>
      <c r="Y232" s="12"/>
      <c r="Z232" s="12">
        <v>4</v>
      </c>
      <c r="AA232" s="12"/>
      <c r="AB232" s="12"/>
      <c r="AC232" s="12"/>
      <c r="AD232" s="12"/>
      <c r="AE232" s="12">
        <v>5</v>
      </c>
      <c r="AF232" s="12"/>
      <c r="AG232" s="12"/>
      <c r="AH232" s="12"/>
      <c r="AI232" s="12"/>
      <c r="AJ232" s="12"/>
      <c r="AK232" s="12">
        <v>6</v>
      </c>
      <c r="AL232" s="12"/>
      <c r="AM232" s="12"/>
      <c r="AN232" s="12"/>
      <c r="AO232" s="12"/>
      <c r="AP232" s="12"/>
      <c r="AQ232" s="12">
        <v>7</v>
      </c>
      <c r="AR232" s="12"/>
      <c r="AS232" s="12"/>
      <c r="AT232" s="12"/>
      <c r="AU232" s="12"/>
      <c r="AV232" s="12"/>
      <c r="AW232" s="20">
        <v>8</v>
      </c>
      <c r="AX232" s="20"/>
      <c r="AY232" s="20"/>
      <c r="AZ232" s="20"/>
      <c r="BA232" s="20"/>
      <c r="BB232" s="20"/>
      <c r="BC232" s="20"/>
      <c r="BD232" s="20"/>
      <c r="BE232" s="20">
        <v>9</v>
      </c>
      <c r="BF232" s="20"/>
      <c r="BG232" s="20"/>
      <c r="BH232" s="20"/>
      <c r="BI232" s="20"/>
      <c r="BJ232" s="20"/>
      <c r="BK232" s="20"/>
      <c r="BL232" s="20"/>
    </row>
    <row r="233" spans="1:79" s="1" customFormat="1" ht="18.75" hidden="1" customHeight="1" x14ac:dyDescent="0.2">
      <c r="A233" s="20" t="s">
        <v>64</v>
      </c>
      <c r="B233" s="20"/>
      <c r="C233" s="20"/>
      <c r="D233" s="20"/>
      <c r="E233" s="20"/>
      <c r="F233" s="20"/>
      <c r="G233" s="98" t="s">
        <v>57</v>
      </c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11" t="s">
        <v>80</v>
      </c>
      <c r="U233" s="11"/>
      <c r="V233" s="11"/>
      <c r="W233" s="11"/>
      <c r="X233" s="11"/>
      <c r="Y233" s="11"/>
      <c r="Z233" s="11" t="s">
        <v>81</v>
      </c>
      <c r="AA233" s="11"/>
      <c r="AB233" s="11"/>
      <c r="AC233" s="11"/>
      <c r="AD233" s="11"/>
      <c r="AE233" s="11" t="s">
        <v>82</v>
      </c>
      <c r="AF233" s="11"/>
      <c r="AG233" s="11"/>
      <c r="AH233" s="11"/>
      <c r="AI233" s="11"/>
      <c r="AJ233" s="11"/>
      <c r="AK233" s="11" t="s">
        <v>83</v>
      </c>
      <c r="AL233" s="11"/>
      <c r="AM233" s="11"/>
      <c r="AN233" s="11"/>
      <c r="AO233" s="11"/>
      <c r="AP233" s="11"/>
      <c r="AQ233" s="11" t="s">
        <v>84</v>
      </c>
      <c r="AR233" s="11"/>
      <c r="AS233" s="11"/>
      <c r="AT233" s="11"/>
      <c r="AU233" s="11"/>
      <c r="AV233" s="11"/>
      <c r="AW233" s="98" t="s">
        <v>87</v>
      </c>
      <c r="AX233" s="98"/>
      <c r="AY233" s="98"/>
      <c r="AZ233" s="98"/>
      <c r="BA233" s="98"/>
      <c r="BB233" s="98"/>
      <c r="BC233" s="98"/>
      <c r="BD233" s="98"/>
      <c r="BE233" s="98" t="s">
        <v>88</v>
      </c>
      <c r="BF233" s="98"/>
      <c r="BG233" s="98"/>
      <c r="BH233" s="98"/>
      <c r="BI233" s="98"/>
      <c r="BJ233" s="98"/>
      <c r="BK233" s="98"/>
      <c r="BL233" s="98"/>
      <c r="CA233" s="1" t="s">
        <v>54</v>
      </c>
    </row>
    <row r="234" spans="1:79" s="5" customFormat="1" ht="12.75" customHeight="1" x14ac:dyDescent="0.2">
      <c r="A234" s="15"/>
      <c r="B234" s="15"/>
      <c r="C234" s="15"/>
      <c r="D234" s="15"/>
      <c r="E234" s="15"/>
      <c r="F234" s="15"/>
      <c r="G234" s="97" t="s">
        <v>151</v>
      </c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CA234" s="5" t="s">
        <v>55</v>
      </c>
    </row>
    <row r="237" spans="1:79" ht="14.25" customHeight="1" x14ac:dyDescent="0.2">
      <c r="A237" s="41" t="s">
        <v>228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</row>
    <row r="238" spans="1:79" ht="15" customHeight="1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79" ht="28.5" customHeight="1" x14ac:dyDescent="0.2"/>
    <row r="240" spans="1:79" ht="15" customHeight="1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64" ht="14.25" x14ac:dyDescent="0.2">
      <c r="A241" s="41" t="s">
        <v>243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</row>
    <row r="242" spans="1:64" ht="14.25" x14ac:dyDescent="0.2">
      <c r="A242" s="41" t="s">
        <v>216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</row>
    <row r="243" spans="1:64" ht="15" customHeight="1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7" spans="1:64" ht="18.95" customHeight="1" x14ac:dyDescent="0.2">
      <c r="A247" s="108" t="s">
        <v>203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109" t="s">
        <v>0</v>
      </c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10" t="s">
        <v>205</v>
      </c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</row>
    <row r="248" spans="1:64" ht="20.100000000000001" customHeight="1" x14ac:dyDescent="0.2">
      <c r="AB248" s="107" t="s">
        <v>1</v>
      </c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 t="s">
        <v>150</v>
      </c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</row>
    <row r="249" spans="1:64" ht="28.5" customHeight="1" x14ac:dyDescent="0.2">
      <c r="A249" s="108" t="s">
        <v>204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107" t="s">
        <v>0</v>
      </c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11" t="s">
        <v>206</v>
      </c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</row>
    <row r="250" spans="1:64" ht="20.100000000000001" customHeight="1" x14ac:dyDescent="0.2">
      <c r="AB250" s="107" t="s">
        <v>1</v>
      </c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 t="s">
        <v>150</v>
      </c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</row>
  </sheetData>
  <mergeCells count="1369"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7:BX117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F120:AJ120"/>
    <mergeCell ref="AK120:AO120"/>
    <mergeCell ref="A119:C119"/>
    <mergeCell ref="D119:P119"/>
    <mergeCell ref="Q119:U119"/>
    <mergeCell ref="V119:AE119"/>
    <mergeCell ref="U150:Y150"/>
    <mergeCell ref="Z150:AD150"/>
    <mergeCell ref="AE150:AI150"/>
    <mergeCell ref="AJ150:AN150"/>
    <mergeCell ref="AO150:AS150"/>
    <mergeCell ref="AT150:AX150"/>
    <mergeCell ref="AY150:BC150"/>
    <mergeCell ref="BD150:BH150"/>
    <mergeCell ref="BA163:BC163"/>
    <mergeCell ref="BD163:BF163"/>
    <mergeCell ref="BG163:BI163"/>
    <mergeCell ref="BJ163:BL163"/>
    <mergeCell ref="AI163:AK163"/>
    <mergeCell ref="AL163:AN163"/>
    <mergeCell ref="AO163:AQ163"/>
    <mergeCell ref="AR163:AT163"/>
    <mergeCell ref="AU163:AW163"/>
    <mergeCell ref="AX163:AZ163"/>
    <mergeCell ref="D163:V163"/>
    <mergeCell ref="W163:Y163"/>
    <mergeCell ref="Z163:AB163"/>
    <mergeCell ref="AC163:AE163"/>
    <mergeCell ref="AF163:AH163"/>
    <mergeCell ref="AU162:AW162"/>
    <mergeCell ref="AX162:AZ162"/>
    <mergeCell ref="BA162:BC162"/>
    <mergeCell ref="BD162:BF162"/>
    <mergeCell ref="BG162:BI162"/>
    <mergeCell ref="BJ162:BL162"/>
    <mergeCell ref="D162:V162"/>
    <mergeCell ref="W162:Y162"/>
    <mergeCell ref="Z162:AB162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F127:AJ127"/>
    <mergeCell ref="AK127:AO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Q125:U125"/>
    <mergeCell ref="V125:AE125"/>
    <mergeCell ref="AF125:AJ125"/>
    <mergeCell ref="AK125:AO125"/>
    <mergeCell ref="AP124:AT124"/>
    <mergeCell ref="AU124:AY124"/>
    <mergeCell ref="AZ124:BD124"/>
    <mergeCell ref="BE124:BI124"/>
    <mergeCell ref="BJ124:BN124"/>
    <mergeCell ref="BO124:BS124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Q127:U127"/>
    <mergeCell ref="V127:AE127"/>
    <mergeCell ref="BT122:BX122"/>
    <mergeCell ref="AP122:AT122"/>
    <mergeCell ref="AU122:AY122"/>
    <mergeCell ref="AZ122:BD122"/>
    <mergeCell ref="BE122:BI122"/>
    <mergeCell ref="BJ122:BN122"/>
    <mergeCell ref="BO122:BS122"/>
    <mergeCell ref="A122:C122"/>
    <mergeCell ref="D122:P122"/>
    <mergeCell ref="Q122:U122"/>
    <mergeCell ref="V122:AE122"/>
    <mergeCell ref="AF122:AJ122"/>
    <mergeCell ref="AK122:AO122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Q120:U120"/>
    <mergeCell ref="V120:AE120"/>
    <mergeCell ref="AZ116:BD116"/>
    <mergeCell ref="BE121:BI121"/>
    <mergeCell ref="BJ121:BN121"/>
    <mergeCell ref="BO121:BS121"/>
    <mergeCell ref="BT121:BX121"/>
    <mergeCell ref="AY105:BC105"/>
    <mergeCell ref="Y105:AC105"/>
    <mergeCell ref="AD105:AF105"/>
    <mergeCell ref="AG105:AK105"/>
    <mergeCell ref="AL105:AP105"/>
    <mergeCell ref="AQ105:AU105"/>
    <mergeCell ref="AV105:AX105"/>
    <mergeCell ref="BT115:BX115"/>
    <mergeCell ref="BT114:BX114"/>
    <mergeCell ref="BT116:BX116"/>
    <mergeCell ref="BT113:BX113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P115:AT115"/>
    <mergeCell ref="AU115:AY115"/>
    <mergeCell ref="AZ115:BD115"/>
    <mergeCell ref="BE115:BI115"/>
    <mergeCell ref="BJ115:BN115"/>
    <mergeCell ref="BO115:BS115"/>
    <mergeCell ref="BE114:BI114"/>
    <mergeCell ref="T95:X95"/>
    <mergeCell ref="Y95:AC95"/>
    <mergeCell ref="AD95:AF95"/>
    <mergeCell ref="BI95:BM95"/>
    <mergeCell ref="AL103:AP103"/>
    <mergeCell ref="AQ103:AU103"/>
    <mergeCell ref="AV103:AX103"/>
    <mergeCell ref="AY103:BC103"/>
    <mergeCell ref="AL102:AP102"/>
    <mergeCell ref="AQ102:AU102"/>
    <mergeCell ref="AV102:AX102"/>
    <mergeCell ref="AY102:BC102"/>
    <mergeCell ref="A103:C103"/>
    <mergeCell ref="D103:S103"/>
    <mergeCell ref="T103:X103"/>
    <mergeCell ref="Y103:AC103"/>
    <mergeCell ref="AD103:AF103"/>
    <mergeCell ref="AG103:AK103"/>
    <mergeCell ref="A102:C102"/>
    <mergeCell ref="AD101:AF101"/>
    <mergeCell ref="AG101:AK101"/>
    <mergeCell ref="AL101:AP101"/>
    <mergeCell ref="AQ101:AU101"/>
    <mergeCell ref="AV101:AX101"/>
    <mergeCell ref="AY101:BC101"/>
    <mergeCell ref="BC73:BG73"/>
    <mergeCell ref="BC72:BG72"/>
    <mergeCell ref="A73:D73"/>
    <mergeCell ref="E73:W73"/>
    <mergeCell ref="X73:AB73"/>
    <mergeCell ref="AC73:AG73"/>
    <mergeCell ref="AH73:AJ73"/>
    <mergeCell ref="AK73:AO73"/>
    <mergeCell ref="AP73:AT73"/>
    <mergeCell ref="AU73:AY73"/>
    <mergeCell ref="AZ73:BB73"/>
    <mergeCell ref="A72:D72"/>
    <mergeCell ref="E72:W72"/>
    <mergeCell ref="X72:AB72"/>
    <mergeCell ref="AC72:AG72"/>
    <mergeCell ref="AH72:AJ72"/>
    <mergeCell ref="BM53:BQ53"/>
    <mergeCell ref="AP71:AT71"/>
    <mergeCell ref="AU71:AY71"/>
    <mergeCell ref="AZ71:BB71"/>
    <mergeCell ref="BC71:BG71"/>
    <mergeCell ref="AH68:AJ68"/>
    <mergeCell ref="AK68:AO68"/>
    <mergeCell ref="AP68:AT68"/>
    <mergeCell ref="AU68:AY68"/>
    <mergeCell ref="AZ68:BB68"/>
    <mergeCell ref="BC68:BG68"/>
    <mergeCell ref="AZ61:BB61"/>
    <mergeCell ref="BC61:BG61"/>
    <mergeCell ref="BH61:BL61"/>
    <mergeCell ref="BM61:BQ61"/>
    <mergeCell ref="AZ59:BB59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K41:AO41"/>
    <mergeCell ref="AP41:AT41"/>
    <mergeCell ref="AU41:AY41"/>
    <mergeCell ref="AZ41:BB41"/>
    <mergeCell ref="BM31:BQ31"/>
    <mergeCell ref="BR31:BT31"/>
    <mergeCell ref="BU31:BY31"/>
    <mergeCell ref="AK31:AO31"/>
    <mergeCell ref="AP31:AT31"/>
    <mergeCell ref="AU31:AY31"/>
    <mergeCell ref="AZ31:BB31"/>
    <mergeCell ref="BC31:BG31"/>
    <mergeCell ref="BH31:BL31"/>
    <mergeCell ref="AK40:AO40"/>
    <mergeCell ref="AP40:AT40"/>
    <mergeCell ref="AU40:AY40"/>
    <mergeCell ref="AZ40:BB40"/>
    <mergeCell ref="BC40:BG40"/>
    <mergeCell ref="AK37:AO37"/>
    <mergeCell ref="AP37:AT37"/>
    <mergeCell ref="AU37:AY37"/>
    <mergeCell ref="AZ37:BB37"/>
    <mergeCell ref="BC37:BG37"/>
    <mergeCell ref="A249:AA249"/>
    <mergeCell ref="AB249:AT249"/>
    <mergeCell ref="AU249:BF249"/>
    <mergeCell ref="AB250:AT250"/>
    <mergeCell ref="AU250:BF250"/>
    <mergeCell ref="A31:D31"/>
    <mergeCell ref="E31:W31"/>
    <mergeCell ref="X31:AB31"/>
    <mergeCell ref="AC31:AG31"/>
    <mergeCell ref="AH31:AJ31"/>
    <mergeCell ref="A242:BL242"/>
    <mergeCell ref="A243:BL243"/>
    <mergeCell ref="A247:AA247"/>
    <mergeCell ref="AB247:AT247"/>
    <mergeCell ref="AU247:BF247"/>
    <mergeCell ref="AB248:AT248"/>
    <mergeCell ref="AU248:BF248"/>
    <mergeCell ref="AW234:BD234"/>
    <mergeCell ref="BE234:BL234"/>
    <mergeCell ref="A237:BL237"/>
    <mergeCell ref="A238:BL238"/>
    <mergeCell ref="A240:BL240"/>
    <mergeCell ref="A241:BL241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7:BL227"/>
    <mergeCell ref="A228:BL228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T220:AW221"/>
    <mergeCell ref="AX220:BG220"/>
    <mergeCell ref="BH220:BL221"/>
    <mergeCell ref="Z221:AD221"/>
    <mergeCell ref="AE221:AI221"/>
    <mergeCell ref="AX221:BB221"/>
    <mergeCell ref="BC221:BG221"/>
    <mergeCell ref="A217:BL217"/>
    <mergeCell ref="A219:F221"/>
    <mergeCell ref="G219:P221"/>
    <mergeCell ref="Q219:AN219"/>
    <mergeCell ref="AO219:BL219"/>
    <mergeCell ref="Q220:U221"/>
    <mergeCell ref="V220:Y221"/>
    <mergeCell ref="Z220:AI220"/>
    <mergeCell ref="AJ220:AN221"/>
    <mergeCell ref="AO220:AS221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J199:BM199"/>
    <mergeCell ref="A202:BL202"/>
    <mergeCell ref="A203:BL203"/>
    <mergeCell ref="A205:BL205"/>
    <mergeCell ref="A207:BL207"/>
    <mergeCell ref="A208:BL208"/>
    <mergeCell ref="AL199:AO199"/>
    <mergeCell ref="AP199:AS199"/>
    <mergeCell ref="AT199:AW199"/>
    <mergeCell ref="AX199:BA199"/>
    <mergeCell ref="BB199:BE199"/>
    <mergeCell ref="BF199:BI199"/>
    <mergeCell ref="AX198:BA198"/>
    <mergeCell ref="BB198:BE198"/>
    <mergeCell ref="BF198:BI198"/>
    <mergeCell ref="BJ198:BM198"/>
    <mergeCell ref="A199:M199"/>
    <mergeCell ref="N199:U199"/>
    <mergeCell ref="V199:Y199"/>
    <mergeCell ref="Z199:AC199"/>
    <mergeCell ref="AD199:AG199"/>
    <mergeCell ref="AH199:AK199"/>
    <mergeCell ref="BJ197:BM197"/>
    <mergeCell ref="A198:M198"/>
    <mergeCell ref="N198:U198"/>
    <mergeCell ref="V198:Y198"/>
    <mergeCell ref="Z198:AC198"/>
    <mergeCell ref="AD198:AG198"/>
    <mergeCell ref="AH198:AK198"/>
    <mergeCell ref="AL198:AO198"/>
    <mergeCell ref="AP198:AS198"/>
    <mergeCell ref="AT198:AW198"/>
    <mergeCell ref="AL197:AO197"/>
    <mergeCell ref="AP197:AS197"/>
    <mergeCell ref="AT197:AW197"/>
    <mergeCell ref="AX197:BA197"/>
    <mergeCell ref="BB197:BE197"/>
    <mergeCell ref="BF197:BI197"/>
    <mergeCell ref="AX196:BA196"/>
    <mergeCell ref="BB196:BE196"/>
    <mergeCell ref="BF196:BI196"/>
    <mergeCell ref="BJ196:BM196"/>
    <mergeCell ref="A197:M197"/>
    <mergeCell ref="N197:U197"/>
    <mergeCell ref="V197:Y197"/>
    <mergeCell ref="Z197:AC197"/>
    <mergeCell ref="AD197:AG197"/>
    <mergeCell ref="AH197:AK197"/>
    <mergeCell ref="Z196:AC196"/>
    <mergeCell ref="AD196:AG196"/>
    <mergeCell ref="AH196:AK196"/>
    <mergeCell ref="AL196:AO196"/>
    <mergeCell ref="AP196:AS196"/>
    <mergeCell ref="AT196:AW196"/>
    <mergeCell ref="A191:BL191"/>
    <mergeCell ref="A193:BL193"/>
    <mergeCell ref="A195:M196"/>
    <mergeCell ref="N195:U196"/>
    <mergeCell ref="V195:Y196"/>
    <mergeCell ref="Z195:AG195"/>
    <mergeCell ref="AH195:AO195"/>
    <mergeCell ref="AP195:AW195"/>
    <mergeCell ref="AX195:BE195"/>
    <mergeCell ref="BF195:BM195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6:AY186"/>
    <mergeCell ref="AZ186:BD186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80:BL180"/>
    <mergeCell ref="A182:BB182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0:BL170"/>
    <mergeCell ref="A172:F173"/>
    <mergeCell ref="G172:S173"/>
    <mergeCell ref="T172:Z173"/>
    <mergeCell ref="AA172:AO172"/>
    <mergeCell ref="AP172:BD172"/>
    <mergeCell ref="BE172:BS172"/>
    <mergeCell ref="AA173:AE173"/>
    <mergeCell ref="AF173:AJ173"/>
    <mergeCell ref="AK173:AO173"/>
    <mergeCell ref="BA161:BC161"/>
    <mergeCell ref="BD161:BF161"/>
    <mergeCell ref="BG161:BI161"/>
    <mergeCell ref="BJ161:BL161"/>
    <mergeCell ref="A166:BL166"/>
    <mergeCell ref="A168:BL168"/>
    <mergeCell ref="AI162:AK162"/>
    <mergeCell ref="AL162:AN162"/>
    <mergeCell ref="AO162:AQ162"/>
    <mergeCell ref="AR162:AT162"/>
    <mergeCell ref="AI161:AK161"/>
    <mergeCell ref="AL161:AN161"/>
    <mergeCell ref="AO161:AQ161"/>
    <mergeCell ref="AR161:AT161"/>
    <mergeCell ref="AU161:AW161"/>
    <mergeCell ref="AX161:AZ161"/>
    <mergeCell ref="A163:C163"/>
    <mergeCell ref="A162:C162"/>
    <mergeCell ref="AC162:AE162"/>
    <mergeCell ref="AF162:AH162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BJ157:BL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BG156:BL156"/>
    <mergeCell ref="W157:AB157"/>
    <mergeCell ref="AC157:AH157"/>
    <mergeCell ref="AI157:AN157"/>
    <mergeCell ref="AO157:AT157"/>
    <mergeCell ref="AU157:AW158"/>
    <mergeCell ref="AX157:AZ158"/>
    <mergeCell ref="BA157:BC158"/>
    <mergeCell ref="BD157:BF158"/>
    <mergeCell ref="BG157:BI158"/>
    <mergeCell ref="A156:C158"/>
    <mergeCell ref="D156:V158"/>
    <mergeCell ref="W156:AH156"/>
    <mergeCell ref="AI156:AT156"/>
    <mergeCell ref="AU156:AZ156"/>
    <mergeCell ref="BA156:BF156"/>
    <mergeCell ref="AT149:AX149"/>
    <mergeCell ref="AY149:BC149"/>
    <mergeCell ref="BD149:BH149"/>
    <mergeCell ref="BI149:BM149"/>
    <mergeCell ref="BN149:BR149"/>
    <mergeCell ref="A153:BL153"/>
    <mergeCell ref="BI150:BM150"/>
    <mergeCell ref="BN150:BR150"/>
    <mergeCell ref="A151:T151"/>
    <mergeCell ref="U151:Y151"/>
    <mergeCell ref="A149:T149"/>
    <mergeCell ref="U149:Y149"/>
    <mergeCell ref="Z149:AD149"/>
    <mergeCell ref="AE149:AI149"/>
    <mergeCell ref="AJ149:AN149"/>
    <mergeCell ref="AO149:AS149"/>
    <mergeCell ref="AO148:AS148"/>
    <mergeCell ref="AT148:AX148"/>
    <mergeCell ref="AY148:BC148"/>
    <mergeCell ref="BD148:BH148"/>
    <mergeCell ref="BI148:BM148"/>
    <mergeCell ref="BN148:BR148"/>
    <mergeCell ref="BD151:BH151"/>
    <mergeCell ref="BI151:BM151"/>
    <mergeCell ref="BN151:BR151"/>
    <mergeCell ref="Z151:AD151"/>
    <mergeCell ref="AE151:AI151"/>
    <mergeCell ref="AJ151:AN151"/>
    <mergeCell ref="AO151:AS151"/>
    <mergeCell ref="AT151:AX151"/>
    <mergeCell ref="AY151:BC151"/>
    <mergeCell ref="A150:T150"/>
    <mergeCell ref="BN147:BR147"/>
    <mergeCell ref="A148:T148"/>
    <mergeCell ref="U148:Y148"/>
    <mergeCell ref="Z148:AD148"/>
    <mergeCell ref="AE148:AI148"/>
    <mergeCell ref="AJ148:AN148"/>
    <mergeCell ref="A147:T147"/>
    <mergeCell ref="U147:Y147"/>
    <mergeCell ref="Z147:AD147"/>
    <mergeCell ref="AE147:AI147"/>
    <mergeCell ref="AJ147:AN147"/>
    <mergeCell ref="AO147:AS147"/>
    <mergeCell ref="AO146:AS146"/>
    <mergeCell ref="AT146:AX146"/>
    <mergeCell ref="AY146:BC146"/>
    <mergeCell ref="BD146:BH146"/>
    <mergeCell ref="BI146:BM146"/>
    <mergeCell ref="BN146:BR146"/>
    <mergeCell ref="A145:T146"/>
    <mergeCell ref="U145:AD145"/>
    <mergeCell ref="AE145:AN145"/>
    <mergeCell ref="AO145:AX145"/>
    <mergeCell ref="AY145:BH145"/>
    <mergeCell ref="BI145:BR145"/>
    <mergeCell ref="U146:Y146"/>
    <mergeCell ref="Z146:AD146"/>
    <mergeCell ref="AE146:AI146"/>
    <mergeCell ref="AJ146:AN146"/>
    <mergeCell ref="AP140:AT140"/>
    <mergeCell ref="AU140:AY140"/>
    <mergeCell ref="AZ140:BD140"/>
    <mergeCell ref="BE140:BI140"/>
    <mergeCell ref="A142:BL142"/>
    <mergeCell ref="A143:BL143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T147:AX147"/>
    <mergeCell ref="AY147:BC147"/>
    <mergeCell ref="BD147:BH147"/>
    <mergeCell ref="BI147:BM147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F137:AJ137"/>
    <mergeCell ref="AK137:AO137"/>
    <mergeCell ref="D136:P137"/>
    <mergeCell ref="Q136:U137"/>
    <mergeCell ref="V136:AE137"/>
    <mergeCell ref="AF136:AT136"/>
    <mergeCell ref="AU136:BI136"/>
    <mergeCell ref="BJ114:BN114"/>
    <mergeCell ref="BO114:BS114"/>
    <mergeCell ref="A115:C115"/>
    <mergeCell ref="D115:P115"/>
    <mergeCell ref="Q115:U115"/>
    <mergeCell ref="V115:AE115"/>
    <mergeCell ref="AF115:AJ115"/>
    <mergeCell ref="AK115:AO115"/>
    <mergeCell ref="BE116:BI116"/>
    <mergeCell ref="BJ116:BN116"/>
    <mergeCell ref="BO116:BS116"/>
    <mergeCell ref="A120:C120"/>
    <mergeCell ref="D120:P120"/>
    <mergeCell ref="A114:C114"/>
    <mergeCell ref="D114:P114"/>
    <mergeCell ref="Q114:U114"/>
    <mergeCell ref="A116:C116"/>
    <mergeCell ref="D116:P116"/>
    <mergeCell ref="Q116:U116"/>
    <mergeCell ref="V116:AE116"/>
    <mergeCell ref="AF116:AJ116"/>
    <mergeCell ref="AK116:AO116"/>
    <mergeCell ref="AP116:AT116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AU116:AY116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07:BL107"/>
    <mergeCell ref="A109:BL109"/>
    <mergeCell ref="A105:C105"/>
    <mergeCell ref="D105:S105"/>
    <mergeCell ref="T105:X105"/>
    <mergeCell ref="A104:C104"/>
    <mergeCell ref="D104:S104"/>
    <mergeCell ref="T104:X104"/>
    <mergeCell ref="Y104:AC104"/>
    <mergeCell ref="AD104:AF104"/>
    <mergeCell ref="AG104:AK104"/>
    <mergeCell ref="D102:S102"/>
    <mergeCell ref="T102:X102"/>
    <mergeCell ref="Y102:AC102"/>
    <mergeCell ref="AD102:AF102"/>
    <mergeCell ref="AG102:AK102"/>
    <mergeCell ref="AZ113:BD113"/>
    <mergeCell ref="BE113:BI113"/>
    <mergeCell ref="BJ113:BN113"/>
    <mergeCell ref="AL104:AP104"/>
    <mergeCell ref="AQ104:AU104"/>
    <mergeCell ref="AV104:AX104"/>
    <mergeCell ref="AY104:BC104"/>
    <mergeCell ref="BN94:BP94"/>
    <mergeCell ref="BQ94:BU94"/>
    <mergeCell ref="A97:BL97"/>
    <mergeCell ref="A98:AW98"/>
    <mergeCell ref="A100:C101"/>
    <mergeCell ref="D100:S101"/>
    <mergeCell ref="T100:AK100"/>
    <mergeCell ref="AL100:BC100"/>
    <mergeCell ref="T101:X101"/>
    <mergeCell ref="Y101:AC101"/>
    <mergeCell ref="AL94:AP94"/>
    <mergeCell ref="AQ94:AU94"/>
    <mergeCell ref="AV94:AX94"/>
    <mergeCell ref="AY94:BC94"/>
    <mergeCell ref="BD94:BH94"/>
    <mergeCell ref="BI94:BM94"/>
    <mergeCell ref="A94:C94"/>
    <mergeCell ref="D94:S94"/>
    <mergeCell ref="T94:X94"/>
    <mergeCell ref="Y94:AC94"/>
    <mergeCell ref="AD94:AF94"/>
    <mergeCell ref="AG94:AK94"/>
    <mergeCell ref="BN95:BP95"/>
    <mergeCell ref="BQ95:BU95"/>
    <mergeCell ref="AG95:AK95"/>
    <mergeCell ref="AL95:AP95"/>
    <mergeCell ref="AQ95:AU95"/>
    <mergeCell ref="AV95:AX95"/>
    <mergeCell ref="AY95:BC95"/>
    <mergeCell ref="BD95:BH95"/>
    <mergeCell ref="A95:C95"/>
    <mergeCell ref="D95:S95"/>
    <mergeCell ref="AV93:AX93"/>
    <mergeCell ref="AY93:BC93"/>
    <mergeCell ref="BD93:BH93"/>
    <mergeCell ref="BI93:BM93"/>
    <mergeCell ref="BN93:BP93"/>
    <mergeCell ref="BQ93:BU93"/>
    <mergeCell ref="BN92:BP92"/>
    <mergeCell ref="BQ92:BU92"/>
    <mergeCell ref="A93:C93"/>
    <mergeCell ref="D93:S93"/>
    <mergeCell ref="T93:X93"/>
    <mergeCell ref="Y93:AC93"/>
    <mergeCell ref="AD93:AF93"/>
    <mergeCell ref="AG93:AK93"/>
    <mergeCell ref="AL93:AP93"/>
    <mergeCell ref="AQ93:AU93"/>
    <mergeCell ref="AL92:AP92"/>
    <mergeCell ref="AQ92:AU92"/>
    <mergeCell ref="AV92:AX92"/>
    <mergeCell ref="AY92:BC92"/>
    <mergeCell ref="BD92:BH92"/>
    <mergeCell ref="BI92:BM92"/>
    <mergeCell ref="A92:C92"/>
    <mergeCell ref="D92:S92"/>
    <mergeCell ref="T92:X92"/>
    <mergeCell ref="Y92:AC92"/>
    <mergeCell ref="AD92:AF92"/>
    <mergeCell ref="AG92:AK92"/>
    <mergeCell ref="AV91:AX91"/>
    <mergeCell ref="AY91:BC91"/>
    <mergeCell ref="BD91:BH91"/>
    <mergeCell ref="BI91:BM91"/>
    <mergeCell ref="BN91:BP91"/>
    <mergeCell ref="BQ91:BU91"/>
    <mergeCell ref="T91:X91"/>
    <mergeCell ref="Y91:AC91"/>
    <mergeCell ref="AD91:AF91"/>
    <mergeCell ref="AG91:AK91"/>
    <mergeCell ref="AL91:AP91"/>
    <mergeCell ref="AQ91:AU91"/>
    <mergeCell ref="AZ82:BB82"/>
    <mergeCell ref="BC82:BG82"/>
    <mergeCell ref="A85:BL85"/>
    <mergeCell ref="A87:BL87"/>
    <mergeCell ref="A88:BL88"/>
    <mergeCell ref="A90:C91"/>
    <mergeCell ref="D90:S91"/>
    <mergeCell ref="T90:AK90"/>
    <mergeCell ref="AL90:BC90"/>
    <mergeCell ref="BD90:BU90"/>
    <mergeCell ref="AZ81:BB81"/>
    <mergeCell ref="BC81:BG81"/>
    <mergeCell ref="A82:E82"/>
    <mergeCell ref="F82:W82"/>
    <mergeCell ref="X82:AB82"/>
    <mergeCell ref="AC82:AG82"/>
    <mergeCell ref="AH82:AJ82"/>
    <mergeCell ref="AK82:AO82"/>
    <mergeCell ref="AP82:AT82"/>
    <mergeCell ref="AU82:AY82"/>
    <mergeCell ref="AZ80:BB80"/>
    <mergeCell ref="BC80:BG80"/>
    <mergeCell ref="A81:E81"/>
    <mergeCell ref="F81:W81"/>
    <mergeCell ref="X81:AB81"/>
    <mergeCell ref="AC81:AG81"/>
    <mergeCell ref="AH81:AJ81"/>
    <mergeCell ref="AK81:AO81"/>
    <mergeCell ref="AP81:AT81"/>
    <mergeCell ref="AU81:AY81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78:E79"/>
    <mergeCell ref="F78:W79"/>
    <mergeCell ref="X78:AO78"/>
    <mergeCell ref="AP78:BG78"/>
    <mergeCell ref="X79:AB79"/>
    <mergeCell ref="AC79:AG79"/>
    <mergeCell ref="AH79:AJ79"/>
    <mergeCell ref="AK79:AO79"/>
    <mergeCell ref="AP79:AT79"/>
    <mergeCell ref="AU79:AY79"/>
    <mergeCell ref="A75:BL75"/>
    <mergeCell ref="A76:AW76"/>
    <mergeCell ref="AK72:AO72"/>
    <mergeCell ref="AP72:AT72"/>
    <mergeCell ref="AU72:AY72"/>
    <mergeCell ref="AZ72:BB72"/>
    <mergeCell ref="AP70:AT70"/>
    <mergeCell ref="AU70:AY70"/>
    <mergeCell ref="AZ70:BB70"/>
    <mergeCell ref="BC70:BG70"/>
    <mergeCell ref="A71:D71"/>
    <mergeCell ref="E71:W71"/>
    <mergeCell ref="X71:AB71"/>
    <mergeCell ref="AC71:AG71"/>
    <mergeCell ref="AH71:AJ71"/>
    <mergeCell ref="AK71:AO71"/>
    <mergeCell ref="AP69:AT69"/>
    <mergeCell ref="AU69:AY69"/>
    <mergeCell ref="AZ69:BB69"/>
    <mergeCell ref="BC69:BG69"/>
    <mergeCell ref="A70:D70"/>
    <mergeCell ref="E70:W70"/>
    <mergeCell ref="X70:AB70"/>
    <mergeCell ref="AC70:AG70"/>
    <mergeCell ref="AH70:AJ70"/>
    <mergeCell ref="AK70:AO70"/>
    <mergeCell ref="A69:D69"/>
    <mergeCell ref="E69:W69"/>
    <mergeCell ref="X69:AB69"/>
    <mergeCell ref="AC69:AG69"/>
    <mergeCell ref="AH69:AJ69"/>
    <mergeCell ref="AK69:AO69"/>
    <mergeCell ref="BR62:BT62"/>
    <mergeCell ref="BU62:BY62"/>
    <mergeCell ref="A64:BL64"/>
    <mergeCell ref="A65:AW65"/>
    <mergeCell ref="A67:D68"/>
    <mergeCell ref="E67:W68"/>
    <mergeCell ref="X67:AO67"/>
    <mergeCell ref="AP67:BG67"/>
    <mergeCell ref="X68:AB68"/>
    <mergeCell ref="AC68:AG68"/>
    <mergeCell ref="AP62:AT62"/>
    <mergeCell ref="AU62:AY62"/>
    <mergeCell ref="AZ62:BB62"/>
    <mergeCell ref="BC62:BG62"/>
    <mergeCell ref="BH62:BL62"/>
    <mergeCell ref="BM62:BQ62"/>
    <mergeCell ref="A62:E62"/>
    <mergeCell ref="F62:W62"/>
    <mergeCell ref="X62:AB62"/>
    <mergeCell ref="AC62:AG62"/>
    <mergeCell ref="AH62:AJ62"/>
    <mergeCell ref="AK62:AO62"/>
    <mergeCell ref="BR61:BT61"/>
    <mergeCell ref="BU61:BY61"/>
    <mergeCell ref="BR60:BT60"/>
    <mergeCell ref="BU60:BY60"/>
    <mergeCell ref="A61:E61"/>
    <mergeCell ref="F61:W61"/>
    <mergeCell ref="X61:AB61"/>
    <mergeCell ref="AC61:AG61"/>
    <mergeCell ref="AH61:AJ61"/>
    <mergeCell ref="AK61:AO61"/>
    <mergeCell ref="AP61:AT61"/>
    <mergeCell ref="AU61:AY61"/>
    <mergeCell ref="AP60:AT60"/>
    <mergeCell ref="AU60:AY60"/>
    <mergeCell ref="AZ60:BB60"/>
    <mergeCell ref="BC60:BG60"/>
    <mergeCell ref="BH60:BL60"/>
    <mergeCell ref="BM60:BQ60"/>
    <mergeCell ref="A60:E60"/>
    <mergeCell ref="F60:W60"/>
    <mergeCell ref="X60:AB60"/>
    <mergeCell ref="AC60:AG60"/>
    <mergeCell ref="AH60:AJ60"/>
    <mergeCell ref="AK60:AO60"/>
    <mergeCell ref="BC59:BG59"/>
    <mergeCell ref="BH59:BL59"/>
    <mergeCell ref="BM59:BQ59"/>
    <mergeCell ref="BR59:BT59"/>
    <mergeCell ref="BU59:BY59"/>
    <mergeCell ref="X59:AB59"/>
    <mergeCell ref="AC59:AG59"/>
    <mergeCell ref="AH59:AJ59"/>
    <mergeCell ref="AK59:AO59"/>
    <mergeCell ref="AP59:AT59"/>
    <mergeCell ref="AU59:AY59"/>
    <mergeCell ref="BM51:BQ51"/>
    <mergeCell ref="BR51:BT51"/>
    <mergeCell ref="BU51:BY51"/>
    <mergeCell ref="A55:BL55"/>
    <mergeCell ref="A56:BL56"/>
    <mergeCell ref="A58:E59"/>
    <mergeCell ref="F58:W59"/>
    <mergeCell ref="X58:AO58"/>
    <mergeCell ref="AP58:BG58"/>
    <mergeCell ref="BH58:BY58"/>
    <mergeCell ref="AK51:AO51"/>
    <mergeCell ref="AP51:AT51"/>
    <mergeCell ref="AU51:AY51"/>
    <mergeCell ref="AZ51:BB51"/>
    <mergeCell ref="BC51:BG51"/>
    <mergeCell ref="BH51:BL51"/>
    <mergeCell ref="BR53:BT53"/>
    <mergeCell ref="BU53:BY53"/>
    <mergeCell ref="AK53:AO53"/>
    <mergeCell ref="AP53:AT53"/>
    <mergeCell ref="AU53:AY53"/>
    <mergeCell ref="BC50:BG50"/>
    <mergeCell ref="BH50:BL50"/>
    <mergeCell ref="BM50:BQ50"/>
    <mergeCell ref="BR50:BT50"/>
    <mergeCell ref="BU50:BY50"/>
    <mergeCell ref="A51:D51"/>
    <mergeCell ref="E51:W51"/>
    <mergeCell ref="X51:AB51"/>
    <mergeCell ref="AC51:AG51"/>
    <mergeCell ref="AH51:AJ51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AU49:AY49"/>
    <mergeCell ref="AZ49:BB49"/>
    <mergeCell ref="BC49:BG49"/>
    <mergeCell ref="BH49:BL49"/>
    <mergeCell ref="BM49:BQ49"/>
    <mergeCell ref="BR49:BT49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K48:AO48"/>
    <mergeCell ref="AP48:AT48"/>
    <mergeCell ref="AU48:AY48"/>
    <mergeCell ref="AZ48:BB48"/>
    <mergeCell ref="BC48:BG48"/>
    <mergeCell ref="BH48:BL48"/>
    <mergeCell ref="A44:BL44"/>
    <mergeCell ref="A45:BL45"/>
    <mergeCell ref="A47:D48"/>
    <mergeCell ref="E47:W48"/>
    <mergeCell ref="X47:AO47"/>
    <mergeCell ref="AP47:BG47"/>
    <mergeCell ref="BH47:BY47"/>
    <mergeCell ref="X48:AB48"/>
    <mergeCell ref="AC48:AG48"/>
    <mergeCell ref="AH48:AJ48"/>
    <mergeCell ref="A43:BZ43"/>
    <mergeCell ref="BC41:BG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38:D38"/>
    <mergeCell ref="E38:W38"/>
    <mergeCell ref="X38:AB38"/>
    <mergeCell ref="AC38:AG38"/>
    <mergeCell ref="AH38:AJ38"/>
    <mergeCell ref="A41:D41"/>
    <mergeCell ref="E41:W41"/>
    <mergeCell ref="X41:AB41"/>
    <mergeCell ref="AC41:AG41"/>
    <mergeCell ref="AH41:AJ41"/>
    <mergeCell ref="BU30:BY30"/>
    <mergeCell ref="A33:BL33"/>
    <mergeCell ref="A34:AW34"/>
    <mergeCell ref="A36:D37"/>
    <mergeCell ref="E36:W37"/>
    <mergeCell ref="X36:AO36"/>
    <mergeCell ref="AP36:BG36"/>
    <mergeCell ref="X37:AB37"/>
    <mergeCell ref="AC37:AG37"/>
    <mergeCell ref="AH37:AJ3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T119:BX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BT129:BX129"/>
    <mergeCell ref="A124:C124"/>
    <mergeCell ref="D124:P124"/>
    <mergeCell ref="Q124:U124"/>
    <mergeCell ref="V124:AE124"/>
    <mergeCell ref="AF124:AJ124"/>
    <mergeCell ref="AK124:AO124"/>
    <mergeCell ref="BE126:BI126"/>
    <mergeCell ref="BJ126:BN126"/>
    <mergeCell ref="BO126:BS126"/>
    <mergeCell ref="BT126:BX126"/>
    <mergeCell ref="A127:C127"/>
    <mergeCell ref="D127:P127"/>
    <mergeCell ref="BT125:BX125"/>
    <mergeCell ref="A126:C126"/>
    <mergeCell ref="D126:P126"/>
    <mergeCell ref="Q126:U126"/>
    <mergeCell ref="V126:AE126"/>
    <mergeCell ref="AF126:AJ126"/>
    <mergeCell ref="AK126:AO126"/>
    <mergeCell ref="BT124:BX124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AZ176:BD176"/>
    <mergeCell ref="BE176:BI176"/>
    <mergeCell ref="BJ176:BN176"/>
    <mergeCell ref="BO176:BS176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A134:BL134"/>
    <mergeCell ref="A136:C137"/>
  </mergeCells>
  <conditionalFormatting sqref="A94 A161 A104">
    <cfRule type="cellIs" dxfId="78" priority="80" stopIfTrue="1" operator="equal">
      <formula>A93</formula>
    </cfRule>
  </conditionalFormatting>
  <conditionalFormatting sqref="A115:C115 A140:C140">
    <cfRule type="cellIs" dxfId="77" priority="81" stopIfTrue="1" operator="equal">
      <formula>A114</formula>
    </cfRule>
    <cfRule type="cellIs" dxfId="76" priority="82" stopIfTrue="1" operator="equal">
      <formula>0</formula>
    </cfRule>
  </conditionalFormatting>
  <conditionalFormatting sqref="A95">
    <cfRule type="cellIs" dxfId="75" priority="78" stopIfTrue="1" operator="equal">
      <formula>#REF!</formula>
    </cfRule>
  </conditionalFormatting>
  <conditionalFormatting sqref="A105">
    <cfRule type="cellIs" dxfId="74" priority="75" stopIfTrue="1" operator="equal">
      <formula>#REF!</formula>
    </cfRule>
  </conditionalFormatting>
  <conditionalFormatting sqref="A162">
    <cfRule type="cellIs" dxfId="73" priority="17" stopIfTrue="1" operator="equal">
      <formula>A161</formula>
    </cfRule>
  </conditionalFormatting>
  <conditionalFormatting sqref="A163">
    <cfRule type="cellIs" dxfId="72" priority="16" stopIfTrue="1" operator="equal">
      <formula>A162</formula>
    </cfRule>
  </conditionalFormatting>
  <conditionalFormatting sqref="A116:C116">
    <cfRule type="cellIs" dxfId="71" priority="72" stopIfTrue="1" operator="equal">
      <formula>A115</formula>
    </cfRule>
    <cfRule type="cellIs" dxfId="70" priority="73" stopIfTrue="1" operator="equal">
      <formula>0</formula>
    </cfRule>
  </conditionalFormatting>
  <conditionalFormatting sqref="A120:C120">
    <cfRule type="cellIs" dxfId="69" priority="70" stopIfTrue="1" operator="equal">
      <formula>A116</formula>
    </cfRule>
    <cfRule type="cellIs" dxfId="68" priority="71" stopIfTrue="1" operator="equal">
      <formula>0</formula>
    </cfRule>
  </conditionalFormatting>
  <conditionalFormatting sqref="A121:C121">
    <cfRule type="cellIs" dxfId="67" priority="68" stopIfTrue="1" operator="equal">
      <formula>A120</formula>
    </cfRule>
    <cfRule type="cellIs" dxfId="66" priority="69" stopIfTrue="1" operator="equal">
      <formula>0</formula>
    </cfRule>
  </conditionalFormatting>
  <conditionalFormatting sqref="A122:C122">
    <cfRule type="cellIs" dxfId="65" priority="66" stopIfTrue="1" operator="equal">
      <formula>A121</formula>
    </cfRule>
    <cfRule type="cellIs" dxfId="64" priority="67" stopIfTrue="1" operator="equal">
      <formula>0</formula>
    </cfRule>
  </conditionalFormatting>
  <conditionalFormatting sqref="A125:C125">
    <cfRule type="cellIs" dxfId="63" priority="62" stopIfTrue="1" operator="equal">
      <formula>#REF!</formula>
    </cfRule>
    <cfRule type="cellIs" dxfId="62" priority="63" stopIfTrue="1" operator="equal">
      <formula>0</formula>
    </cfRule>
  </conditionalFormatting>
  <conditionalFormatting sqref="A126:C126">
    <cfRule type="cellIs" dxfId="61" priority="60" stopIfTrue="1" operator="equal">
      <formula>A125</formula>
    </cfRule>
    <cfRule type="cellIs" dxfId="60" priority="61" stopIfTrue="1" operator="equal">
      <formula>0</formula>
    </cfRule>
  </conditionalFormatting>
  <conditionalFormatting sqref="A127:C127">
    <cfRule type="cellIs" dxfId="59" priority="58" stopIfTrue="1" operator="equal">
      <formula>A126</formula>
    </cfRule>
    <cfRule type="cellIs" dxfId="58" priority="59" stopIfTrue="1" operator="equal">
      <formula>0</formula>
    </cfRule>
  </conditionalFormatting>
  <conditionalFormatting sqref="A128:C128">
    <cfRule type="cellIs" dxfId="57" priority="56" stopIfTrue="1" operator="equal">
      <formula>A127</formula>
    </cfRule>
    <cfRule type="cellIs" dxfId="56" priority="57" stopIfTrue="1" operator="equal">
      <formula>0</formula>
    </cfRule>
  </conditionalFormatting>
  <conditionalFormatting sqref="A130:C130">
    <cfRule type="cellIs" dxfId="55" priority="52" stopIfTrue="1" operator="equal">
      <formula>#REF!</formula>
    </cfRule>
    <cfRule type="cellIs" dxfId="54" priority="53" stopIfTrue="1" operator="equal">
      <formula>0</formula>
    </cfRule>
  </conditionalFormatting>
  <conditionalFormatting sqref="A131:C131">
    <cfRule type="cellIs" dxfId="53" priority="50" stopIfTrue="1" operator="equal">
      <formula>A130</formula>
    </cfRule>
    <cfRule type="cellIs" dxfId="52" priority="51" stopIfTrue="1" operator="equal">
      <formula>0</formula>
    </cfRule>
  </conditionalFormatting>
  <conditionalFormatting sqref="A132:C132">
    <cfRule type="cellIs" dxfId="51" priority="48" stopIfTrue="1" operator="equal">
      <formula>A131</formula>
    </cfRule>
    <cfRule type="cellIs" dxfId="50" priority="49" stopIfTrue="1" operator="equal">
      <formula>0</formula>
    </cfRule>
  </conditionalFormatting>
  <conditionalFormatting sqref="A119:C119">
    <cfRule type="cellIs" dxfId="49" priority="13" stopIfTrue="1" operator="equal">
      <formula>A116</formula>
    </cfRule>
    <cfRule type="cellIs" dxfId="48" priority="14" stopIfTrue="1" operator="equal">
      <formula>0</formula>
    </cfRule>
  </conditionalFormatting>
  <conditionalFormatting sqref="A118:C118">
    <cfRule type="cellIs" dxfId="47" priority="11" stopIfTrue="1" operator="equal">
      <formula>A115</formula>
    </cfRule>
    <cfRule type="cellIs" dxfId="46" priority="12" stopIfTrue="1" operator="equal">
      <formula>0</formula>
    </cfRule>
  </conditionalFormatting>
  <conditionalFormatting sqref="A129:C129">
    <cfRule type="cellIs" dxfId="45" priority="7" stopIfTrue="1" operator="equal">
      <formula>A127</formula>
    </cfRule>
    <cfRule type="cellIs" dxfId="44" priority="8" stopIfTrue="1" operator="equal">
      <formula>0</formula>
    </cfRule>
  </conditionalFormatting>
  <conditionalFormatting sqref="A124:C124">
    <cfRule type="cellIs" dxfId="43" priority="5" stopIfTrue="1" operator="equal">
      <formula>#REF!</formula>
    </cfRule>
    <cfRule type="cellIs" dxfId="42" priority="6" stopIfTrue="1" operator="equal">
      <formula>0</formula>
    </cfRule>
  </conditionalFormatting>
  <conditionalFormatting sqref="A117:C117">
    <cfRule type="cellIs" dxfId="41" priority="3" stopIfTrue="1" operator="equal">
      <formula>A114</formula>
    </cfRule>
    <cfRule type="cellIs" dxfId="40" priority="4" stopIfTrue="1" operator="equal">
      <formula>0</formula>
    </cfRule>
  </conditionalFormatting>
  <conditionalFormatting sqref="A123:C123">
    <cfRule type="cellIs" dxfId="39" priority="1" stopIfTrue="1" operator="equal">
      <formula>A121</formula>
    </cfRule>
    <cfRule type="cellIs" dxfId="38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1"/>
  <sheetViews>
    <sheetView topLeftCell="A159" zoomScaleNormal="100" workbookViewId="0">
      <selection activeCell="BN177" sqref="BN177:BN17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7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4" spans="1:64" ht="14.25" customHeight="1" x14ac:dyDescent="0.2">
      <c r="A4" s="35" t="s">
        <v>231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7" spans="1:64" ht="14.25" customHeight="1" x14ac:dyDescent="0.2">
      <c r="A7" s="36" t="s">
        <v>202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5" t="s">
        <v>201</v>
      </c>
      <c r="AF7" s="35"/>
      <c r="AG7" s="35"/>
      <c r="AH7" s="35"/>
      <c r="AI7" s="35"/>
      <c r="AJ7" s="35"/>
    </row>
    <row r="8" spans="1:64" ht="15" customHeight="1" x14ac:dyDescent="0.2">
      <c r="A8" s="38" t="s">
        <v>160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 t="s">
        <v>116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6"/>
    </row>
    <row r="9" spans="1:64" ht="15" customHeight="1" x14ac:dyDescent="0.2">
      <c r="A9" s="36" t="s">
        <v>246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 t="s">
        <v>247</v>
      </c>
      <c r="AF9" s="35"/>
      <c r="AG9" s="35"/>
      <c r="AH9" s="35"/>
      <c r="AI9" s="35"/>
      <c r="AJ9" s="35"/>
      <c r="AK9" s="35"/>
      <c r="AL9" s="35"/>
    </row>
    <row r="10" spans="1:64" ht="15" customHeight="1" x14ac:dyDescent="0.2">
      <c r="A10" s="45" t="s">
        <v>161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 t="s">
        <v>116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2" spans="1:64" ht="45.95" customHeight="1" x14ac:dyDescent="0.2">
      <c r="A12" s="36" t="s">
        <v>265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1" t="s">
        <v>264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39" t="s">
        <v>152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 t="s">
        <v>118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5" spans="1:64" ht="14.25" customHeight="1" x14ac:dyDescent="0.2">
      <c r="A15" s="41" t="s">
        <v>232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30" customHeight="1" x14ac:dyDescent="0.2">
      <c r="A17" s="40" t="s">
        <v>263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15" customHeight="1" x14ac:dyDescent="0.25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11.2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27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.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29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43" t="s">
        <v>217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customHeight="1" x14ac:dyDescent="0.2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6" spans="1:79" ht="23.1" customHeight="1" x14ac:dyDescent="0.2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2" t="s">
        <v>208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211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218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9" ht="54.75" customHeight="1" x14ac:dyDescent="0.2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12" t="s">
        <v>4</v>
      </c>
      <c r="Y27" s="12"/>
      <c r="Z27" s="12"/>
      <c r="AA27" s="12"/>
      <c r="AB27" s="12"/>
      <c r="AC27" s="12" t="s">
        <v>3</v>
      </c>
      <c r="AD27" s="12"/>
      <c r="AE27" s="12"/>
      <c r="AF27" s="12"/>
      <c r="AG27" s="12"/>
      <c r="AH27" s="50" t="s">
        <v>119</v>
      </c>
      <c r="AI27" s="51"/>
      <c r="AJ27" s="52"/>
      <c r="AK27" s="12" t="s">
        <v>5</v>
      </c>
      <c r="AL27" s="12"/>
      <c r="AM27" s="12"/>
      <c r="AN27" s="12"/>
      <c r="AO27" s="12"/>
      <c r="AP27" s="12" t="s">
        <v>4</v>
      </c>
      <c r="AQ27" s="12"/>
      <c r="AR27" s="12"/>
      <c r="AS27" s="12"/>
      <c r="AT27" s="12"/>
      <c r="AU27" s="12" t="s">
        <v>3</v>
      </c>
      <c r="AV27" s="12"/>
      <c r="AW27" s="12"/>
      <c r="AX27" s="12"/>
      <c r="AY27" s="12"/>
      <c r="AZ27" s="50" t="s">
        <v>119</v>
      </c>
      <c r="BA27" s="51"/>
      <c r="BB27" s="52"/>
      <c r="BC27" s="12" t="s">
        <v>96</v>
      </c>
      <c r="BD27" s="12"/>
      <c r="BE27" s="12"/>
      <c r="BF27" s="12"/>
      <c r="BG27" s="12"/>
      <c r="BH27" s="12" t="s">
        <v>4</v>
      </c>
      <c r="BI27" s="12"/>
      <c r="BJ27" s="12"/>
      <c r="BK27" s="12"/>
      <c r="BL27" s="12"/>
      <c r="BM27" s="12" t="s">
        <v>3</v>
      </c>
      <c r="BN27" s="12"/>
      <c r="BO27" s="12"/>
      <c r="BP27" s="12"/>
      <c r="BQ27" s="12"/>
      <c r="BR27" s="50" t="s">
        <v>119</v>
      </c>
      <c r="BS27" s="51"/>
      <c r="BT27" s="52"/>
      <c r="BU27" s="12" t="s">
        <v>97</v>
      </c>
      <c r="BV27" s="12"/>
      <c r="BW27" s="12"/>
      <c r="BX27" s="12"/>
      <c r="BY27" s="12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12">
        <v>3</v>
      </c>
      <c r="Y28" s="12"/>
      <c r="Z28" s="12"/>
      <c r="AA28" s="12"/>
      <c r="AB28" s="12"/>
      <c r="AC28" s="12">
        <v>4</v>
      </c>
      <c r="AD28" s="12"/>
      <c r="AE28" s="12"/>
      <c r="AF28" s="12"/>
      <c r="AG28" s="12"/>
      <c r="AH28" s="46">
        <v>5</v>
      </c>
      <c r="AI28" s="47"/>
      <c r="AJ28" s="48"/>
      <c r="AK28" s="12">
        <v>6</v>
      </c>
      <c r="AL28" s="12"/>
      <c r="AM28" s="12"/>
      <c r="AN28" s="12"/>
      <c r="AO28" s="12"/>
      <c r="AP28" s="12">
        <v>7</v>
      </c>
      <c r="AQ28" s="12"/>
      <c r="AR28" s="12"/>
      <c r="AS28" s="12"/>
      <c r="AT28" s="12"/>
      <c r="AU28" s="12">
        <v>8</v>
      </c>
      <c r="AV28" s="12"/>
      <c r="AW28" s="12"/>
      <c r="AX28" s="12"/>
      <c r="AY28" s="12"/>
      <c r="AZ28" s="46">
        <v>9</v>
      </c>
      <c r="BA28" s="47"/>
      <c r="BB28" s="48"/>
      <c r="BC28" s="12">
        <v>10</v>
      </c>
      <c r="BD28" s="12"/>
      <c r="BE28" s="12"/>
      <c r="BF28" s="12"/>
      <c r="BG28" s="12"/>
      <c r="BH28" s="12">
        <v>11</v>
      </c>
      <c r="BI28" s="12"/>
      <c r="BJ28" s="12"/>
      <c r="BK28" s="12"/>
      <c r="BL28" s="12"/>
      <c r="BM28" s="12">
        <v>12</v>
      </c>
      <c r="BN28" s="12"/>
      <c r="BO28" s="12"/>
      <c r="BP28" s="12"/>
      <c r="BQ28" s="12"/>
      <c r="BR28" s="46">
        <v>13</v>
      </c>
      <c r="BS28" s="47"/>
      <c r="BT28" s="48"/>
      <c r="BU28" s="12">
        <v>14</v>
      </c>
      <c r="BV28" s="12"/>
      <c r="BW28" s="12"/>
      <c r="BX28" s="12"/>
      <c r="BY28" s="12"/>
    </row>
    <row r="29" spans="1:79" ht="13.5" hidden="1" customHeight="1" x14ac:dyDescent="0.2">
      <c r="A29" s="59" t="s">
        <v>56</v>
      </c>
      <c r="B29" s="60"/>
      <c r="C29" s="60"/>
      <c r="D29" s="61"/>
      <c r="E29" s="59" t="s">
        <v>57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20" t="s">
        <v>65</v>
      </c>
      <c r="Y29" s="20"/>
      <c r="Z29" s="20"/>
      <c r="AA29" s="20"/>
      <c r="AB29" s="20"/>
      <c r="AC29" s="20" t="s">
        <v>66</v>
      </c>
      <c r="AD29" s="20"/>
      <c r="AE29" s="20"/>
      <c r="AF29" s="20"/>
      <c r="AG29" s="20"/>
      <c r="AH29" s="59" t="s">
        <v>91</v>
      </c>
      <c r="AI29" s="60"/>
      <c r="AJ29" s="61"/>
      <c r="AK29" s="72" t="s">
        <v>99</v>
      </c>
      <c r="AL29" s="72"/>
      <c r="AM29" s="72"/>
      <c r="AN29" s="72"/>
      <c r="AO29" s="72"/>
      <c r="AP29" s="20" t="s">
        <v>67</v>
      </c>
      <c r="AQ29" s="20"/>
      <c r="AR29" s="20"/>
      <c r="AS29" s="20"/>
      <c r="AT29" s="20"/>
      <c r="AU29" s="20" t="s">
        <v>68</v>
      </c>
      <c r="AV29" s="20"/>
      <c r="AW29" s="20"/>
      <c r="AX29" s="20"/>
      <c r="AY29" s="20"/>
      <c r="AZ29" s="59" t="s">
        <v>92</v>
      </c>
      <c r="BA29" s="60"/>
      <c r="BB29" s="61"/>
      <c r="BC29" s="72" t="s">
        <v>99</v>
      </c>
      <c r="BD29" s="72"/>
      <c r="BE29" s="72"/>
      <c r="BF29" s="72"/>
      <c r="BG29" s="72"/>
      <c r="BH29" s="20" t="s">
        <v>58</v>
      </c>
      <c r="BI29" s="20"/>
      <c r="BJ29" s="20"/>
      <c r="BK29" s="20"/>
      <c r="BL29" s="20"/>
      <c r="BM29" s="20" t="s">
        <v>59</v>
      </c>
      <c r="BN29" s="20"/>
      <c r="BO29" s="20"/>
      <c r="BP29" s="20"/>
      <c r="BQ29" s="20"/>
      <c r="BR29" s="59" t="s">
        <v>93</v>
      </c>
      <c r="BS29" s="60"/>
      <c r="BT29" s="61"/>
      <c r="BU29" s="72" t="s">
        <v>99</v>
      </c>
      <c r="BV29" s="72"/>
      <c r="BW29" s="72"/>
      <c r="BX29" s="72"/>
      <c r="BY29" s="72"/>
      <c r="CA29" t="s">
        <v>21</v>
      </c>
    </row>
    <row r="30" spans="1:79" s="7" customFormat="1" ht="12.75" customHeight="1" x14ac:dyDescent="0.2">
      <c r="A30" s="21"/>
      <c r="B30" s="22"/>
      <c r="C30" s="22"/>
      <c r="D30" s="63"/>
      <c r="E30" s="64" t="s">
        <v>163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14">
        <v>3940.8</v>
      </c>
      <c r="Y30" s="14"/>
      <c r="Z30" s="14"/>
      <c r="AA30" s="14"/>
      <c r="AB30" s="14"/>
      <c r="AC30" s="14" t="s">
        <v>164</v>
      </c>
      <c r="AD30" s="14"/>
      <c r="AE30" s="14"/>
      <c r="AF30" s="14"/>
      <c r="AG30" s="14"/>
      <c r="AH30" s="66" t="s">
        <v>164</v>
      </c>
      <c r="AI30" s="67"/>
      <c r="AJ30" s="68"/>
      <c r="AK30" s="14">
        <f>IF(ISNUMBER(X30),X30,0)+IF(ISNUMBER(AC30),AC30,0)</f>
        <v>3940.8</v>
      </c>
      <c r="AL30" s="14"/>
      <c r="AM30" s="14"/>
      <c r="AN30" s="14"/>
      <c r="AO30" s="14"/>
      <c r="AP30" s="14">
        <v>4573</v>
      </c>
      <c r="AQ30" s="14"/>
      <c r="AR30" s="14"/>
      <c r="AS30" s="14"/>
      <c r="AT30" s="14"/>
      <c r="AU30" s="14" t="s">
        <v>164</v>
      </c>
      <c r="AV30" s="14"/>
      <c r="AW30" s="14"/>
      <c r="AX30" s="14"/>
      <c r="AY30" s="14"/>
      <c r="AZ30" s="66" t="s">
        <v>164</v>
      </c>
      <c r="BA30" s="67"/>
      <c r="BB30" s="68"/>
      <c r="BC30" s="14">
        <f>IF(ISNUMBER(AP30),AP30,0)+IF(ISNUMBER(AU30),AU30,0)</f>
        <v>4573</v>
      </c>
      <c r="BD30" s="14"/>
      <c r="BE30" s="14"/>
      <c r="BF30" s="14"/>
      <c r="BG30" s="14"/>
      <c r="BH30" s="14">
        <v>4653.3999999999996</v>
      </c>
      <c r="BI30" s="14"/>
      <c r="BJ30" s="14"/>
      <c r="BK30" s="14"/>
      <c r="BL30" s="14"/>
      <c r="BM30" s="14" t="s">
        <v>164</v>
      </c>
      <c r="BN30" s="14"/>
      <c r="BO30" s="14"/>
      <c r="BP30" s="14"/>
      <c r="BQ30" s="14"/>
      <c r="BR30" s="66" t="s">
        <v>164</v>
      </c>
      <c r="BS30" s="67"/>
      <c r="BT30" s="68"/>
      <c r="BU30" s="14">
        <f>IF(ISNUMBER(BH30),BH30,0)+IF(ISNUMBER(BM30),BM30,0)</f>
        <v>4653.3999999999996</v>
      </c>
      <c r="BV30" s="14"/>
      <c r="BW30" s="14"/>
      <c r="BX30" s="14"/>
      <c r="BY30" s="14"/>
      <c r="BZ30" s="9"/>
      <c r="CA30" s="7" t="s">
        <v>22</v>
      </c>
    </row>
    <row r="31" spans="1:79" s="5" customFormat="1" ht="12.75" customHeight="1" x14ac:dyDescent="0.2">
      <c r="A31" s="27"/>
      <c r="B31" s="28"/>
      <c r="C31" s="28"/>
      <c r="D31" s="83"/>
      <c r="E31" s="90" t="s">
        <v>151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13">
        <v>3940.8</v>
      </c>
      <c r="Y31" s="13"/>
      <c r="Z31" s="13"/>
      <c r="AA31" s="13"/>
      <c r="AB31" s="13"/>
      <c r="AC31" s="13">
        <v>4000</v>
      </c>
      <c r="AD31" s="13"/>
      <c r="AE31" s="13"/>
      <c r="AF31" s="13"/>
      <c r="AG31" s="13"/>
      <c r="AH31" s="87">
        <v>4000</v>
      </c>
      <c r="AI31" s="88"/>
      <c r="AJ31" s="89"/>
      <c r="AK31" s="13">
        <f>IF(ISNUMBER(X31),X31,0)+IF(ISNUMBER(AC31),AC31,0)</f>
        <v>7940.8</v>
      </c>
      <c r="AL31" s="13"/>
      <c r="AM31" s="13"/>
      <c r="AN31" s="13"/>
      <c r="AO31" s="13"/>
      <c r="AP31" s="13">
        <v>4573</v>
      </c>
      <c r="AQ31" s="13"/>
      <c r="AR31" s="13"/>
      <c r="AS31" s="13"/>
      <c r="AT31" s="13"/>
      <c r="AU31" s="13">
        <v>0</v>
      </c>
      <c r="AV31" s="13"/>
      <c r="AW31" s="13"/>
      <c r="AX31" s="13"/>
      <c r="AY31" s="13"/>
      <c r="AZ31" s="87">
        <v>0</v>
      </c>
      <c r="BA31" s="88"/>
      <c r="BB31" s="89"/>
      <c r="BC31" s="13">
        <f>IF(ISNUMBER(AP31),AP31,0)+IF(ISNUMBER(AU31),AU31,0)</f>
        <v>4573</v>
      </c>
      <c r="BD31" s="13"/>
      <c r="BE31" s="13"/>
      <c r="BF31" s="13"/>
      <c r="BG31" s="13"/>
      <c r="BH31" s="13">
        <v>4653.3999999999996</v>
      </c>
      <c r="BI31" s="13"/>
      <c r="BJ31" s="13"/>
      <c r="BK31" s="13"/>
      <c r="BL31" s="13"/>
      <c r="BM31" s="13">
        <v>0</v>
      </c>
      <c r="BN31" s="13"/>
      <c r="BO31" s="13"/>
      <c r="BP31" s="13"/>
      <c r="BQ31" s="13"/>
      <c r="BR31" s="87">
        <v>0</v>
      </c>
      <c r="BS31" s="88"/>
      <c r="BT31" s="89"/>
      <c r="BU31" s="13">
        <f>IF(ISNUMBER(BH31),BH31,0)+IF(ISNUMBER(BM31),BM31,0)</f>
        <v>4653.3999999999996</v>
      </c>
      <c r="BV31" s="13"/>
      <c r="BW31" s="13"/>
      <c r="BX31" s="13"/>
      <c r="BY31" s="13"/>
      <c r="BZ31" s="10"/>
    </row>
    <row r="33" spans="1:79" ht="14.25" customHeight="1" x14ac:dyDescent="0.2">
      <c r="A33" s="43" t="s">
        <v>233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" customHeight="1" x14ac:dyDescent="0.2">
      <c r="A34" s="34" t="s">
        <v>207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6" spans="1:79" ht="22.5" customHeight="1" x14ac:dyDescent="0.2">
      <c r="A36" s="53" t="s">
        <v>2</v>
      </c>
      <c r="B36" s="54"/>
      <c r="C36" s="54"/>
      <c r="D36" s="55"/>
      <c r="E36" s="53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12" t="s">
        <v>229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234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79" ht="36" customHeight="1" x14ac:dyDescent="0.2">
      <c r="A37" s="56"/>
      <c r="B37" s="57"/>
      <c r="C37" s="57"/>
      <c r="D37" s="58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12" t="s">
        <v>4</v>
      </c>
      <c r="Y37" s="12"/>
      <c r="Z37" s="12"/>
      <c r="AA37" s="12"/>
      <c r="AB37" s="12"/>
      <c r="AC37" s="12" t="s">
        <v>3</v>
      </c>
      <c r="AD37" s="12"/>
      <c r="AE37" s="12"/>
      <c r="AF37" s="12"/>
      <c r="AG37" s="12"/>
      <c r="AH37" s="50" t="s">
        <v>119</v>
      </c>
      <c r="AI37" s="51"/>
      <c r="AJ37" s="52"/>
      <c r="AK37" s="12" t="s">
        <v>5</v>
      </c>
      <c r="AL37" s="12"/>
      <c r="AM37" s="12"/>
      <c r="AN37" s="12"/>
      <c r="AO37" s="12"/>
      <c r="AP37" s="12" t="s">
        <v>4</v>
      </c>
      <c r="AQ37" s="12"/>
      <c r="AR37" s="12"/>
      <c r="AS37" s="12"/>
      <c r="AT37" s="12"/>
      <c r="AU37" s="12" t="s">
        <v>3</v>
      </c>
      <c r="AV37" s="12"/>
      <c r="AW37" s="12"/>
      <c r="AX37" s="12"/>
      <c r="AY37" s="12"/>
      <c r="AZ37" s="50" t="s">
        <v>119</v>
      </c>
      <c r="BA37" s="51"/>
      <c r="BB37" s="52"/>
      <c r="BC37" s="12" t="s">
        <v>96</v>
      </c>
      <c r="BD37" s="12"/>
      <c r="BE37" s="12"/>
      <c r="BF37" s="12"/>
      <c r="BG37" s="12"/>
    </row>
    <row r="38" spans="1:79" ht="15" customHeight="1" x14ac:dyDescent="0.2">
      <c r="A38" s="46">
        <v>1</v>
      </c>
      <c r="B38" s="47"/>
      <c r="C38" s="47"/>
      <c r="D38" s="48"/>
      <c r="E38" s="46">
        <v>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12">
        <v>3</v>
      </c>
      <c r="Y38" s="12"/>
      <c r="Z38" s="12"/>
      <c r="AA38" s="12"/>
      <c r="AB38" s="12"/>
      <c r="AC38" s="12">
        <v>4</v>
      </c>
      <c r="AD38" s="12"/>
      <c r="AE38" s="12"/>
      <c r="AF38" s="12"/>
      <c r="AG38" s="12"/>
      <c r="AH38" s="46">
        <v>5</v>
      </c>
      <c r="AI38" s="47"/>
      <c r="AJ38" s="48"/>
      <c r="AK38" s="12">
        <v>6</v>
      </c>
      <c r="AL38" s="12"/>
      <c r="AM38" s="12"/>
      <c r="AN38" s="12"/>
      <c r="AO38" s="12"/>
      <c r="AP38" s="12">
        <v>7</v>
      </c>
      <c r="AQ38" s="12"/>
      <c r="AR38" s="12"/>
      <c r="AS38" s="12"/>
      <c r="AT38" s="12"/>
      <c r="AU38" s="12">
        <v>8</v>
      </c>
      <c r="AV38" s="12"/>
      <c r="AW38" s="12"/>
      <c r="AX38" s="12"/>
      <c r="AY38" s="12"/>
      <c r="AZ38" s="46">
        <v>9</v>
      </c>
      <c r="BA38" s="47"/>
      <c r="BB38" s="48"/>
      <c r="BC38" s="12">
        <v>10</v>
      </c>
      <c r="BD38" s="12"/>
      <c r="BE38" s="12"/>
      <c r="BF38" s="12"/>
      <c r="BG38" s="12"/>
    </row>
    <row r="39" spans="1:79" ht="8.25" hidden="1" customHeight="1" x14ac:dyDescent="0.2">
      <c r="A39" s="59" t="s">
        <v>56</v>
      </c>
      <c r="B39" s="60"/>
      <c r="C39" s="60"/>
      <c r="D39" s="61"/>
      <c r="E39" s="59" t="s">
        <v>57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20" t="s">
        <v>60</v>
      </c>
      <c r="Y39" s="20"/>
      <c r="Z39" s="20"/>
      <c r="AA39" s="20"/>
      <c r="AB39" s="20"/>
      <c r="AC39" s="20" t="s">
        <v>61</v>
      </c>
      <c r="AD39" s="20"/>
      <c r="AE39" s="20"/>
      <c r="AF39" s="20"/>
      <c r="AG39" s="20"/>
      <c r="AH39" s="59" t="s">
        <v>94</v>
      </c>
      <c r="AI39" s="60"/>
      <c r="AJ39" s="61"/>
      <c r="AK39" s="72" t="s">
        <v>99</v>
      </c>
      <c r="AL39" s="72"/>
      <c r="AM39" s="72"/>
      <c r="AN39" s="72"/>
      <c r="AO39" s="72"/>
      <c r="AP39" s="20" t="s">
        <v>62</v>
      </c>
      <c r="AQ39" s="20"/>
      <c r="AR39" s="20"/>
      <c r="AS39" s="20"/>
      <c r="AT39" s="20"/>
      <c r="AU39" s="20" t="s">
        <v>63</v>
      </c>
      <c r="AV39" s="20"/>
      <c r="AW39" s="20"/>
      <c r="AX39" s="20"/>
      <c r="AY39" s="20"/>
      <c r="AZ39" s="59" t="s">
        <v>95</v>
      </c>
      <c r="BA39" s="60"/>
      <c r="BB39" s="61"/>
      <c r="BC39" s="72" t="s">
        <v>99</v>
      </c>
      <c r="BD39" s="72"/>
      <c r="BE39" s="72"/>
      <c r="BF39" s="72"/>
      <c r="BG39" s="72"/>
      <c r="CA39" t="s">
        <v>23</v>
      </c>
    </row>
    <row r="40" spans="1:79" s="7" customFormat="1" ht="12.75" customHeight="1" x14ac:dyDescent="0.2">
      <c r="A40" s="21"/>
      <c r="B40" s="22"/>
      <c r="C40" s="22"/>
      <c r="D40" s="63"/>
      <c r="E40" s="64" t="s">
        <v>163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66">
        <v>5025.7</v>
      </c>
      <c r="Y40" s="67"/>
      <c r="Z40" s="67"/>
      <c r="AA40" s="67"/>
      <c r="AB40" s="68"/>
      <c r="AC40" s="66" t="s">
        <v>164</v>
      </c>
      <c r="AD40" s="67"/>
      <c r="AE40" s="67"/>
      <c r="AF40" s="67"/>
      <c r="AG40" s="68"/>
      <c r="AH40" s="66" t="s">
        <v>164</v>
      </c>
      <c r="AI40" s="67"/>
      <c r="AJ40" s="68"/>
      <c r="AK40" s="66">
        <f>IF(ISNUMBER(X40),X40,0)+IF(ISNUMBER(AC40),AC40,0)</f>
        <v>5025.7</v>
      </c>
      <c r="AL40" s="67"/>
      <c r="AM40" s="67"/>
      <c r="AN40" s="67"/>
      <c r="AO40" s="68"/>
      <c r="AP40" s="66">
        <v>5412.7</v>
      </c>
      <c r="AQ40" s="67"/>
      <c r="AR40" s="67"/>
      <c r="AS40" s="67"/>
      <c r="AT40" s="68"/>
      <c r="AU40" s="66" t="s">
        <v>164</v>
      </c>
      <c r="AV40" s="67"/>
      <c r="AW40" s="67"/>
      <c r="AX40" s="67"/>
      <c r="AY40" s="68"/>
      <c r="AZ40" s="66" t="s">
        <v>164</v>
      </c>
      <c r="BA40" s="67"/>
      <c r="BB40" s="68"/>
      <c r="BC40" s="66">
        <f>IF(ISNUMBER(AP40),AP40,0)+IF(ISNUMBER(AU40),AU40,0)</f>
        <v>5412.7</v>
      </c>
      <c r="BD40" s="67"/>
      <c r="BE40" s="67"/>
      <c r="BF40" s="67"/>
      <c r="BG40" s="68"/>
      <c r="CA40" s="7" t="s">
        <v>24</v>
      </c>
    </row>
    <row r="41" spans="1:79" s="5" customFormat="1" ht="12.75" customHeight="1" x14ac:dyDescent="0.2">
      <c r="A41" s="27"/>
      <c r="B41" s="28"/>
      <c r="C41" s="28"/>
      <c r="D41" s="83"/>
      <c r="E41" s="90" t="s">
        <v>151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87">
        <v>5025.7</v>
      </c>
      <c r="Y41" s="88"/>
      <c r="Z41" s="88"/>
      <c r="AA41" s="88"/>
      <c r="AB41" s="89"/>
      <c r="AC41" s="87">
        <v>0</v>
      </c>
      <c r="AD41" s="88"/>
      <c r="AE41" s="88"/>
      <c r="AF41" s="88"/>
      <c r="AG41" s="89"/>
      <c r="AH41" s="87">
        <v>0</v>
      </c>
      <c r="AI41" s="88"/>
      <c r="AJ41" s="89"/>
      <c r="AK41" s="87">
        <f>IF(ISNUMBER(X41),X41,0)+IF(ISNUMBER(AC41),AC41,0)</f>
        <v>5025.7</v>
      </c>
      <c r="AL41" s="88"/>
      <c r="AM41" s="88"/>
      <c r="AN41" s="88"/>
      <c r="AO41" s="89"/>
      <c r="AP41" s="87">
        <v>5412.7</v>
      </c>
      <c r="AQ41" s="88"/>
      <c r="AR41" s="88"/>
      <c r="AS41" s="88"/>
      <c r="AT41" s="89"/>
      <c r="AU41" s="87">
        <v>0</v>
      </c>
      <c r="AV41" s="88"/>
      <c r="AW41" s="88"/>
      <c r="AX41" s="88"/>
      <c r="AY41" s="89"/>
      <c r="AZ41" s="87">
        <v>0</v>
      </c>
      <c r="BA41" s="88"/>
      <c r="BB41" s="89"/>
      <c r="BC41" s="87">
        <f>IF(ISNUMBER(AP41),AP41,0)+IF(ISNUMBER(AU41),AU41,0)</f>
        <v>5412.7</v>
      </c>
      <c r="BD41" s="88"/>
      <c r="BE41" s="88"/>
      <c r="BF41" s="88"/>
      <c r="BG41" s="89"/>
    </row>
    <row r="43" spans="1:79" s="3" customFormat="1" ht="14.25" customHeight="1" x14ac:dyDescent="0.2">
      <c r="A43" s="41" t="s">
        <v>120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1:79" ht="14.25" customHeight="1" x14ac:dyDescent="0.2">
      <c r="A44" s="41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5" customHeight="1" x14ac:dyDescent="0.2">
      <c r="A45" s="34" t="s">
        <v>207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79" ht="23.1" customHeight="1" x14ac:dyDescent="0.2">
      <c r="A47" s="76" t="s">
        <v>121</v>
      </c>
      <c r="B47" s="77"/>
      <c r="C47" s="77"/>
      <c r="D47" s="78"/>
      <c r="E47" s="53" t="s">
        <v>19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12" t="s">
        <v>208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 t="s">
        <v>211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218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1:79" ht="48.75" customHeight="1" x14ac:dyDescent="0.2">
      <c r="A48" s="79"/>
      <c r="B48" s="80"/>
      <c r="C48" s="80"/>
      <c r="D48" s="81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12" t="s">
        <v>4</v>
      </c>
      <c r="Y48" s="12"/>
      <c r="Z48" s="12"/>
      <c r="AA48" s="12"/>
      <c r="AB48" s="12"/>
      <c r="AC48" s="12" t="s">
        <v>3</v>
      </c>
      <c r="AD48" s="12"/>
      <c r="AE48" s="12"/>
      <c r="AF48" s="12"/>
      <c r="AG48" s="12"/>
      <c r="AH48" s="50" t="s">
        <v>119</v>
      </c>
      <c r="AI48" s="51"/>
      <c r="AJ48" s="52"/>
      <c r="AK48" s="12" t="s">
        <v>5</v>
      </c>
      <c r="AL48" s="12"/>
      <c r="AM48" s="12"/>
      <c r="AN48" s="12"/>
      <c r="AO48" s="12"/>
      <c r="AP48" s="12" t="s">
        <v>4</v>
      </c>
      <c r="AQ48" s="12"/>
      <c r="AR48" s="12"/>
      <c r="AS48" s="12"/>
      <c r="AT48" s="12"/>
      <c r="AU48" s="12" t="s">
        <v>3</v>
      </c>
      <c r="AV48" s="12"/>
      <c r="AW48" s="12"/>
      <c r="AX48" s="12"/>
      <c r="AY48" s="12"/>
      <c r="AZ48" s="50" t="s">
        <v>119</v>
      </c>
      <c r="BA48" s="51"/>
      <c r="BB48" s="52"/>
      <c r="BC48" s="12" t="s">
        <v>96</v>
      </c>
      <c r="BD48" s="12"/>
      <c r="BE48" s="12"/>
      <c r="BF48" s="12"/>
      <c r="BG48" s="12"/>
      <c r="BH48" s="12" t="s">
        <v>4</v>
      </c>
      <c r="BI48" s="12"/>
      <c r="BJ48" s="12"/>
      <c r="BK48" s="12"/>
      <c r="BL48" s="12"/>
      <c r="BM48" s="12" t="s">
        <v>3</v>
      </c>
      <c r="BN48" s="12"/>
      <c r="BO48" s="12"/>
      <c r="BP48" s="12"/>
      <c r="BQ48" s="12"/>
      <c r="BR48" s="50" t="s">
        <v>119</v>
      </c>
      <c r="BS48" s="51"/>
      <c r="BT48" s="52"/>
      <c r="BU48" s="12" t="s">
        <v>97</v>
      </c>
      <c r="BV48" s="12"/>
      <c r="BW48" s="12"/>
      <c r="BX48" s="12"/>
      <c r="BY48" s="12"/>
    </row>
    <row r="49" spans="1:79" ht="15" customHeight="1" x14ac:dyDescent="0.2">
      <c r="A49" s="46">
        <v>1</v>
      </c>
      <c r="B49" s="47"/>
      <c r="C49" s="47"/>
      <c r="D49" s="48"/>
      <c r="E49" s="46">
        <v>2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12">
        <v>3</v>
      </c>
      <c r="Y49" s="12"/>
      <c r="Z49" s="12"/>
      <c r="AA49" s="12"/>
      <c r="AB49" s="12"/>
      <c r="AC49" s="12">
        <v>4</v>
      </c>
      <c r="AD49" s="12"/>
      <c r="AE49" s="12"/>
      <c r="AF49" s="12"/>
      <c r="AG49" s="12"/>
      <c r="AH49" s="46">
        <v>5</v>
      </c>
      <c r="AI49" s="47"/>
      <c r="AJ49" s="48"/>
      <c r="AK49" s="12">
        <v>6</v>
      </c>
      <c r="AL49" s="12"/>
      <c r="AM49" s="12"/>
      <c r="AN49" s="12"/>
      <c r="AO49" s="12"/>
      <c r="AP49" s="12">
        <v>7</v>
      </c>
      <c r="AQ49" s="12"/>
      <c r="AR49" s="12"/>
      <c r="AS49" s="12"/>
      <c r="AT49" s="12"/>
      <c r="AU49" s="12">
        <v>8</v>
      </c>
      <c r="AV49" s="12"/>
      <c r="AW49" s="12"/>
      <c r="AX49" s="12"/>
      <c r="AY49" s="12"/>
      <c r="AZ49" s="46">
        <v>9</v>
      </c>
      <c r="BA49" s="47"/>
      <c r="BB49" s="48"/>
      <c r="BC49" s="12">
        <v>10</v>
      </c>
      <c r="BD49" s="12"/>
      <c r="BE49" s="12"/>
      <c r="BF49" s="12"/>
      <c r="BG49" s="12"/>
      <c r="BH49" s="12">
        <v>11</v>
      </c>
      <c r="BI49" s="12"/>
      <c r="BJ49" s="12"/>
      <c r="BK49" s="12"/>
      <c r="BL49" s="12"/>
      <c r="BM49" s="12">
        <v>12</v>
      </c>
      <c r="BN49" s="12"/>
      <c r="BO49" s="12"/>
      <c r="BP49" s="12"/>
      <c r="BQ49" s="12"/>
      <c r="BR49" s="46">
        <v>13</v>
      </c>
      <c r="BS49" s="47"/>
      <c r="BT49" s="48"/>
      <c r="BU49" s="12">
        <v>14</v>
      </c>
      <c r="BV49" s="12"/>
      <c r="BW49" s="12"/>
      <c r="BX49" s="12"/>
      <c r="BY49" s="12"/>
    </row>
    <row r="50" spans="1:79" s="1" customFormat="1" ht="12.75" hidden="1" customHeight="1" x14ac:dyDescent="0.2">
      <c r="A50" s="59" t="s">
        <v>64</v>
      </c>
      <c r="B50" s="60"/>
      <c r="C50" s="60"/>
      <c r="D50" s="61"/>
      <c r="E50" s="59" t="s">
        <v>57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20" t="s">
        <v>65</v>
      </c>
      <c r="Y50" s="20"/>
      <c r="Z50" s="20"/>
      <c r="AA50" s="20"/>
      <c r="AB50" s="20"/>
      <c r="AC50" s="20" t="s">
        <v>66</v>
      </c>
      <c r="AD50" s="20"/>
      <c r="AE50" s="20"/>
      <c r="AF50" s="20"/>
      <c r="AG50" s="20"/>
      <c r="AH50" s="59" t="s">
        <v>91</v>
      </c>
      <c r="AI50" s="60"/>
      <c r="AJ50" s="61"/>
      <c r="AK50" s="72" t="s">
        <v>99</v>
      </c>
      <c r="AL50" s="72"/>
      <c r="AM50" s="72"/>
      <c r="AN50" s="72"/>
      <c r="AO50" s="72"/>
      <c r="AP50" s="20" t="s">
        <v>67</v>
      </c>
      <c r="AQ50" s="20"/>
      <c r="AR50" s="20"/>
      <c r="AS50" s="20"/>
      <c r="AT50" s="20"/>
      <c r="AU50" s="20" t="s">
        <v>68</v>
      </c>
      <c r="AV50" s="20"/>
      <c r="AW50" s="20"/>
      <c r="AX50" s="20"/>
      <c r="AY50" s="20"/>
      <c r="AZ50" s="59" t="s">
        <v>92</v>
      </c>
      <c r="BA50" s="60"/>
      <c r="BB50" s="61"/>
      <c r="BC50" s="72" t="s">
        <v>99</v>
      </c>
      <c r="BD50" s="72"/>
      <c r="BE50" s="72"/>
      <c r="BF50" s="72"/>
      <c r="BG50" s="72"/>
      <c r="BH50" s="20" t="s">
        <v>58</v>
      </c>
      <c r="BI50" s="20"/>
      <c r="BJ50" s="20"/>
      <c r="BK50" s="20"/>
      <c r="BL50" s="20"/>
      <c r="BM50" s="20" t="s">
        <v>59</v>
      </c>
      <c r="BN50" s="20"/>
      <c r="BO50" s="20"/>
      <c r="BP50" s="20"/>
      <c r="BQ50" s="20"/>
      <c r="BR50" s="59" t="s">
        <v>93</v>
      </c>
      <c r="BS50" s="60"/>
      <c r="BT50" s="61"/>
      <c r="BU50" s="72" t="s">
        <v>99</v>
      </c>
      <c r="BV50" s="72"/>
      <c r="BW50" s="72"/>
      <c r="BX50" s="72"/>
      <c r="BY50" s="72"/>
      <c r="CA50" t="s">
        <v>25</v>
      </c>
    </row>
    <row r="51" spans="1:79" s="7" customFormat="1" ht="25.5" customHeight="1" x14ac:dyDescent="0.2">
      <c r="A51" s="21">
        <v>2282</v>
      </c>
      <c r="B51" s="22"/>
      <c r="C51" s="22"/>
      <c r="D51" s="63"/>
      <c r="E51" s="64" t="s">
        <v>177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14">
        <v>3940.8</v>
      </c>
      <c r="Y51" s="14"/>
      <c r="Z51" s="14"/>
      <c r="AA51" s="14"/>
      <c r="AB51" s="14"/>
      <c r="AC51" s="14">
        <v>0</v>
      </c>
      <c r="AD51" s="14"/>
      <c r="AE51" s="14"/>
      <c r="AF51" s="14"/>
      <c r="AG51" s="14"/>
      <c r="AH51" s="66">
        <v>0</v>
      </c>
      <c r="AI51" s="67"/>
      <c r="AJ51" s="68"/>
      <c r="AK51" s="14">
        <f>IF(ISNUMBER(X51),X51,0)+IF(ISNUMBER(AC51),AC51,0)</f>
        <v>3940.8</v>
      </c>
      <c r="AL51" s="14"/>
      <c r="AM51" s="14"/>
      <c r="AN51" s="14"/>
      <c r="AO51" s="14"/>
      <c r="AP51" s="14">
        <v>4573</v>
      </c>
      <c r="AQ51" s="14"/>
      <c r="AR51" s="14"/>
      <c r="AS51" s="14"/>
      <c r="AT51" s="14"/>
      <c r="AU51" s="14">
        <v>0</v>
      </c>
      <c r="AV51" s="14"/>
      <c r="AW51" s="14"/>
      <c r="AX51" s="14"/>
      <c r="AY51" s="14"/>
      <c r="AZ51" s="66">
        <v>0</v>
      </c>
      <c r="BA51" s="67"/>
      <c r="BB51" s="68"/>
      <c r="BC51" s="14">
        <f>IF(ISNUMBER(AP51),AP51,0)+IF(ISNUMBER(AU51),AU51,0)</f>
        <v>4573</v>
      </c>
      <c r="BD51" s="14"/>
      <c r="BE51" s="14"/>
      <c r="BF51" s="14"/>
      <c r="BG51" s="14"/>
      <c r="BH51" s="14">
        <v>4653.3999999999996</v>
      </c>
      <c r="BI51" s="14"/>
      <c r="BJ51" s="14"/>
      <c r="BK51" s="14"/>
      <c r="BL51" s="14"/>
      <c r="BM51" s="14">
        <v>0</v>
      </c>
      <c r="BN51" s="14"/>
      <c r="BO51" s="14"/>
      <c r="BP51" s="14"/>
      <c r="BQ51" s="14"/>
      <c r="BR51" s="66">
        <v>0</v>
      </c>
      <c r="BS51" s="67"/>
      <c r="BT51" s="68"/>
      <c r="BU51" s="14">
        <f>IF(ISNUMBER(BH51),BH51,0)+IF(ISNUMBER(BM51),BM51,0)</f>
        <v>4653.3999999999996</v>
      </c>
      <c r="BV51" s="14"/>
      <c r="BW51" s="14"/>
      <c r="BX51" s="14"/>
      <c r="BY51" s="14"/>
      <c r="CA51" s="7" t="s">
        <v>26</v>
      </c>
    </row>
    <row r="52" spans="1:79" s="7" customFormat="1" ht="25.5" customHeight="1" x14ac:dyDescent="0.2">
      <c r="A52" s="21">
        <v>3210</v>
      </c>
      <c r="B52" s="22"/>
      <c r="C52" s="22"/>
      <c r="D52" s="63"/>
      <c r="E52" s="64" t="s">
        <v>257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14">
        <v>0</v>
      </c>
      <c r="Y52" s="14"/>
      <c r="Z52" s="14"/>
      <c r="AA52" s="14"/>
      <c r="AB52" s="14"/>
      <c r="AC52" s="14">
        <v>4000</v>
      </c>
      <c r="AD52" s="14"/>
      <c r="AE52" s="14"/>
      <c r="AF52" s="14"/>
      <c r="AG52" s="14"/>
      <c r="AH52" s="66">
        <v>4000</v>
      </c>
      <c r="AI52" s="67"/>
      <c r="AJ52" s="68"/>
      <c r="AK52" s="14">
        <f>IF(ISNUMBER(X52),X52,0)+IF(ISNUMBER(AC52),AC52,0)</f>
        <v>4000</v>
      </c>
      <c r="AL52" s="14"/>
      <c r="AM52" s="14"/>
      <c r="AN52" s="14"/>
      <c r="AO52" s="14"/>
      <c r="AP52" s="14">
        <v>0</v>
      </c>
      <c r="AQ52" s="14"/>
      <c r="AR52" s="14"/>
      <c r="AS52" s="14"/>
      <c r="AT52" s="14"/>
      <c r="AU52" s="14">
        <v>0</v>
      </c>
      <c r="AV52" s="14"/>
      <c r="AW52" s="14"/>
      <c r="AX52" s="14"/>
      <c r="AY52" s="14"/>
      <c r="AZ52" s="66">
        <v>0</v>
      </c>
      <c r="BA52" s="67"/>
      <c r="BB52" s="68"/>
      <c r="BC52" s="14">
        <f>IF(ISNUMBER(AP52),AP52,0)+IF(ISNUMBER(AU52),AU52,0)</f>
        <v>0</v>
      </c>
      <c r="BD52" s="14"/>
      <c r="BE52" s="14"/>
      <c r="BF52" s="14"/>
      <c r="BG52" s="14"/>
      <c r="BH52" s="14">
        <v>0</v>
      </c>
      <c r="BI52" s="14"/>
      <c r="BJ52" s="14"/>
      <c r="BK52" s="14"/>
      <c r="BL52" s="14"/>
      <c r="BM52" s="14">
        <v>0</v>
      </c>
      <c r="BN52" s="14"/>
      <c r="BO52" s="14"/>
      <c r="BP52" s="14"/>
      <c r="BQ52" s="14"/>
      <c r="BR52" s="66">
        <v>0</v>
      </c>
      <c r="BS52" s="67"/>
      <c r="BT52" s="68"/>
      <c r="BU52" s="14">
        <f>IF(ISNUMBER(BH52),BH52,0)+IF(ISNUMBER(BM52),BM52,0)</f>
        <v>0</v>
      </c>
      <c r="BV52" s="14"/>
      <c r="BW52" s="14"/>
      <c r="BX52" s="14"/>
      <c r="BY52" s="14"/>
    </row>
    <row r="53" spans="1:79" s="5" customFormat="1" ht="12.75" customHeight="1" x14ac:dyDescent="0.2">
      <c r="A53" s="27"/>
      <c r="B53" s="28"/>
      <c r="C53" s="28"/>
      <c r="D53" s="83"/>
      <c r="E53" s="90" t="s">
        <v>151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13">
        <v>3940.8</v>
      </c>
      <c r="Y53" s="13"/>
      <c r="Z53" s="13"/>
      <c r="AA53" s="13"/>
      <c r="AB53" s="13"/>
      <c r="AC53" s="13">
        <v>4000</v>
      </c>
      <c r="AD53" s="13"/>
      <c r="AE53" s="13"/>
      <c r="AF53" s="13"/>
      <c r="AG53" s="13"/>
      <c r="AH53" s="87">
        <v>4000</v>
      </c>
      <c r="AI53" s="88"/>
      <c r="AJ53" s="89"/>
      <c r="AK53" s="13">
        <f>IF(ISNUMBER(X53),X53,0)+IF(ISNUMBER(AC53),AC53,0)</f>
        <v>7940.8</v>
      </c>
      <c r="AL53" s="13"/>
      <c r="AM53" s="13"/>
      <c r="AN53" s="13"/>
      <c r="AO53" s="13"/>
      <c r="AP53" s="13">
        <v>4573</v>
      </c>
      <c r="AQ53" s="13"/>
      <c r="AR53" s="13"/>
      <c r="AS53" s="13"/>
      <c r="AT53" s="13"/>
      <c r="AU53" s="13">
        <v>0</v>
      </c>
      <c r="AV53" s="13"/>
      <c r="AW53" s="13"/>
      <c r="AX53" s="13"/>
      <c r="AY53" s="13"/>
      <c r="AZ53" s="87">
        <v>0</v>
      </c>
      <c r="BA53" s="88"/>
      <c r="BB53" s="89"/>
      <c r="BC53" s="13">
        <f>IF(ISNUMBER(AP53),AP53,0)+IF(ISNUMBER(AU53),AU53,0)</f>
        <v>4573</v>
      </c>
      <c r="BD53" s="13"/>
      <c r="BE53" s="13"/>
      <c r="BF53" s="13"/>
      <c r="BG53" s="13"/>
      <c r="BH53" s="13">
        <v>4653.3999999999996</v>
      </c>
      <c r="BI53" s="13"/>
      <c r="BJ53" s="13"/>
      <c r="BK53" s="13"/>
      <c r="BL53" s="13"/>
      <c r="BM53" s="13">
        <v>0</v>
      </c>
      <c r="BN53" s="13"/>
      <c r="BO53" s="13"/>
      <c r="BP53" s="13"/>
      <c r="BQ53" s="13"/>
      <c r="BR53" s="87">
        <v>0</v>
      </c>
      <c r="BS53" s="88"/>
      <c r="BT53" s="89"/>
      <c r="BU53" s="13">
        <f>IF(ISNUMBER(BH53),BH53,0)+IF(ISNUMBER(BM53),BM53,0)</f>
        <v>4653.3999999999996</v>
      </c>
      <c r="BV53" s="13"/>
      <c r="BW53" s="13"/>
      <c r="BX53" s="13"/>
      <c r="BY53" s="13"/>
    </row>
    <row r="55" spans="1:79" ht="14.25" customHeight="1" x14ac:dyDescent="0.2">
      <c r="A55" s="41" t="s">
        <v>220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79" ht="15" customHeight="1" x14ac:dyDescent="0.2">
      <c r="A56" s="34" t="s">
        <v>207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8" spans="1:79" ht="23.1" customHeight="1" x14ac:dyDescent="0.2">
      <c r="A58" s="76" t="s">
        <v>122</v>
      </c>
      <c r="B58" s="77"/>
      <c r="C58" s="77"/>
      <c r="D58" s="77"/>
      <c r="E58" s="78"/>
      <c r="F58" s="53" t="s">
        <v>19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12" t="s">
        <v>208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 t="s">
        <v>211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 t="s">
        <v>218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</row>
    <row r="59" spans="1:79" ht="51.75" customHeight="1" x14ac:dyDescent="0.2">
      <c r="A59" s="79"/>
      <c r="B59" s="80"/>
      <c r="C59" s="80"/>
      <c r="D59" s="80"/>
      <c r="E59" s="81"/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12" t="s">
        <v>4</v>
      </c>
      <c r="Y59" s="12"/>
      <c r="Z59" s="12"/>
      <c r="AA59" s="12"/>
      <c r="AB59" s="12"/>
      <c r="AC59" s="12" t="s">
        <v>3</v>
      </c>
      <c r="AD59" s="12"/>
      <c r="AE59" s="12"/>
      <c r="AF59" s="12"/>
      <c r="AG59" s="12"/>
      <c r="AH59" s="50" t="s">
        <v>119</v>
      </c>
      <c r="AI59" s="51"/>
      <c r="AJ59" s="52"/>
      <c r="AK59" s="12" t="s">
        <v>5</v>
      </c>
      <c r="AL59" s="12"/>
      <c r="AM59" s="12"/>
      <c r="AN59" s="12"/>
      <c r="AO59" s="12"/>
      <c r="AP59" s="12" t="s">
        <v>4</v>
      </c>
      <c r="AQ59" s="12"/>
      <c r="AR59" s="12"/>
      <c r="AS59" s="12"/>
      <c r="AT59" s="12"/>
      <c r="AU59" s="12" t="s">
        <v>3</v>
      </c>
      <c r="AV59" s="12"/>
      <c r="AW59" s="12"/>
      <c r="AX59" s="12"/>
      <c r="AY59" s="12"/>
      <c r="AZ59" s="50" t="s">
        <v>119</v>
      </c>
      <c r="BA59" s="51"/>
      <c r="BB59" s="52"/>
      <c r="BC59" s="12" t="s">
        <v>96</v>
      </c>
      <c r="BD59" s="12"/>
      <c r="BE59" s="12"/>
      <c r="BF59" s="12"/>
      <c r="BG59" s="12"/>
      <c r="BH59" s="12" t="s">
        <v>4</v>
      </c>
      <c r="BI59" s="12"/>
      <c r="BJ59" s="12"/>
      <c r="BK59" s="12"/>
      <c r="BL59" s="12"/>
      <c r="BM59" s="12" t="s">
        <v>3</v>
      </c>
      <c r="BN59" s="12"/>
      <c r="BO59" s="12"/>
      <c r="BP59" s="12"/>
      <c r="BQ59" s="12"/>
      <c r="BR59" s="50" t="s">
        <v>119</v>
      </c>
      <c r="BS59" s="51"/>
      <c r="BT59" s="52"/>
      <c r="BU59" s="12" t="s">
        <v>97</v>
      </c>
      <c r="BV59" s="12"/>
      <c r="BW59" s="12"/>
      <c r="BX59" s="12"/>
      <c r="BY59" s="12"/>
    </row>
    <row r="60" spans="1:79" ht="15" customHeight="1" x14ac:dyDescent="0.2">
      <c r="A60" s="46">
        <v>1</v>
      </c>
      <c r="B60" s="47"/>
      <c r="C60" s="47"/>
      <c r="D60" s="47"/>
      <c r="E60" s="48"/>
      <c r="F60" s="46">
        <v>2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  <c r="X60" s="12">
        <v>3</v>
      </c>
      <c r="Y60" s="12"/>
      <c r="Z60" s="12"/>
      <c r="AA60" s="12"/>
      <c r="AB60" s="12"/>
      <c r="AC60" s="12">
        <v>4</v>
      </c>
      <c r="AD60" s="12"/>
      <c r="AE60" s="12"/>
      <c r="AF60" s="12"/>
      <c r="AG60" s="12"/>
      <c r="AH60" s="46">
        <v>5</v>
      </c>
      <c r="AI60" s="47"/>
      <c r="AJ60" s="48"/>
      <c r="AK60" s="12">
        <v>6</v>
      </c>
      <c r="AL60" s="12"/>
      <c r="AM60" s="12"/>
      <c r="AN60" s="12"/>
      <c r="AO60" s="12"/>
      <c r="AP60" s="12">
        <v>7</v>
      </c>
      <c r="AQ60" s="12"/>
      <c r="AR60" s="12"/>
      <c r="AS60" s="12"/>
      <c r="AT60" s="12"/>
      <c r="AU60" s="12">
        <v>8</v>
      </c>
      <c r="AV60" s="12"/>
      <c r="AW60" s="12"/>
      <c r="AX60" s="12"/>
      <c r="AY60" s="12"/>
      <c r="AZ60" s="46">
        <v>9</v>
      </c>
      <c r="BA60" s="47"/>
      <c r="BB60" s="48"/>
      <c r="BC60" s="12">
        <v>10</v>
      </c>
      <c r="BD60" s="12"/>
      <c r="BE60" s="12"/>
      <c r="BF60" s="12"/>
      <c r="BG60" s="12"/>
      <c r="BH60" s="12">
        <v>11</v>
      </c>
      <c r="BI60" s="12"/>
      <c r="BJ60" s="12"/>
      <c r="BK60" s="12"/>
      <c r="BL60" s="12"/>
      <c r="BM60" s="12">
        <v>12</v>
      </c>
      <c r="BN60" s="12"/>
      <c r="BO60" s="12"/>
      <c r="BP60" s="12"/>
      <c r="BQ60" s="12"/>
      <c r="BR60" s="46">
        <v>13</v>
      </c>
      <c r="BS60" s="47"/>
      <c r="BT60" s="48"/>
      <c r="BU60" s="12">
        <v>14</v>
      </c>
      <c r="BV60" s="12"/>
      <c r="BW60" s="12"/>
      <c r="BX60" s="12"/>
      <c r="BY60" s="12"/>
    </row>
    <row r="61" spans="1:79" s="1" customFormat="1" ht="13.5" hidden="1" customHeight="1" x14ac:dyDescent="0.2">
      <c r="A61" s="59" t="s">
        <v>64</v>
      </c>
      <c r="B61" s="60"/>
      <c r="C61" s="60"/>
      <c r="D61" s="60"/>
      <c r="E61" s="61"/>
      <c r="F61" s="59" t="s">
        <v>57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20" t="s">
        <v>65</v>
      </c>
      <c r="Y61" s="20"/>
      <c r="Z61" s="20"/>
      <c r="AA61" s="20"/>
      <c r="AB61" s="20"/>
      <c r="AC61" s="20" t="s">
        <v>66</v>
      </c>
      <c r="AD61" s="20"/>
      <c r="AE61" s="20"/>
      <c r="AF61" s="20"/>
      <c r="AG61" s="20"/>
      <c r="AH61" s="59" t="s">
        <v>91</v>
      </c>
      <c r="AI61" s="60"/>
      <c r="AJ61" s="61"/>
      <c r="AK61" s="72" t="s">
        <v>99</v>
      </c>
      <c r="AL61" s="72"/>
      <c r="AM61" s="72"/>
      <c r="AN61" s="72"/>
      <c r="AO61" s="72"/>
      <c r="AP61" s="20" t="s">
        <v>67</v>
      </c>
      <c r="AQ61" s="20"/>
      <c r="AR61" s="20"/>
      <c r="AS61" s="20"/>
      <c r="AT61" s="20"/>
      <c r="AU61" s="20" t="s">
        <v>68</v>
      </c>
      <c r="AV61" s="20"/>
      <c r="AW61" s="20"/>
      <c r="AX61" s="20"/>
      <c r="AY61" s="20"/>
      <c r="AZ61" s="59" t="s">
        <v>92</v>
      </c>
      <c r="BA61" s="60"/>
      <c r="BB61" s="61"/>
      <c r="BC61" s="72" t="s">
        <v>99</v>
      </c>
      <c r="BD61" s="72"/>
      <c r="BE61" s="72"/>
      <c r="BF61" s="72"/>
      <c r="BG61" s="72"/>
      <c r="BH61" s="20" t="s">
        <v>58</v>
      </c>
      <c r="BI61" s="20"/>
      <c r="BJ61" s="20"/>
      <c r="BK61" s="20"/>
      <c r="BL61" s="20"/>
      <c r="BM61" s="20" t="s">
        <v>59</v>
      </c>
      <c r="BN61" s="20"/>
      <c r="BO61" s="20"/>
      <c r="BP61" s="20"/>
      <c r="BQ61" s="20"/>
      <c r="BR61" s="59" t="s">
        <v>93</v>
      </c>
      <c r="BS61" s="60"/>
      <c r="BT61" s="61"/>
      <c r="BU61" s="72" t="s">
        <v>99</v>
      </c>
      <c r="BV61" s="72"/>
      <c r="BW61" s="72"/>
      <c r="BX61" s="72"/>
      <c r="BY61" s="72"/>
      <c r="CA61" t="s">
        <v>27</v>
      </c>
    </row>
    <row r="62" spans="1:79" s="5" customFormat="1" ht="12.75" customHeight="1" x14ac:dyDescent="0.2">
      <c r="A62" s="27"/>
      <c r="B62" s="28"/>
      <c r="C62" s="28"/>
      <c r="D62" s="28"/>
      <c r="E62" s="83"/>
      <c r="F62" s="27" t="s">
        <v>151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83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73"/>
      <c r="AI62" s="74"/>
      <c r="AJ62" s="75"/>
      <c r="AK62" s="18">
        <f>IF(ISNUMBER(X62),X62,0)+IF(ISNUMBER(AC62),AC62,0)</f>
        <v>0</v>
      </c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73"/>
      <c r="BA62" s="74"/>
      <c r="BB62" s="75"/>
      <c r="BC62" s="18">
        <f>IF(ISNUMBER(AP62),AP62,0)+IF(ISNUMBER(AU62),AU62,0)</f>
        <v>0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73"/>
      <c r="BS62" s="74"/>
      <c r="BT62" s="75"/>
      <c r="BU62" s="18">
        <f>IF(ISNUMBER(BH62),BH62,0)+IF(ISNUMBER(BM62),BM62,0)</f>
        <v>0</v>
      </c>
      <c r="BV62" s="18"/>
      <c r="BW62" s="18"/>
      <c r="BX62" s="18"/>
      <c r="BY62" s="18"/>
      <c r="CA62" s="5" t="s">
        <v>28</v>
      </c>
    </row>
    <row r="64" spans="1:79" ht="14.25" customHeight="1" x14ac:dyDescent="0.2">
      <c r="A64" s="41" t="s">
        <v>235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79" ht="15" customHeight="1" x14ac:dyDescent="0.2">
      <c r="A65" s="34" t="s">
        <v>207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7" spans="1:79" ht="23.1" customHeight="1" x14ac:dyDescent="0.2">
      <c r="A67" s="76" t="s">
        <v>121</v>
      </c>
      <c r="B67" s="77"/>
      <c r="C67" s="77"/>
      <c r="D67" s="78"/>
      <c r="E67" s="53" t="s">
        <v>19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  <c r="X67" s="46" t="s">
        <v>229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8"/>
      <c r="AP67" s="46" t="s">
        <v>234</v>
      </c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8"/>
    </row>
    <row r="68" spans="1:79" ht="48.75" customHeight="1" x14ac:dyDescent="0.2">
      <c r="A68" s="79"/>
      <c r="B68" s="80"/>
      <c r="C68" s="80"/>
      <c r="D68" s="81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46" t="s">
        <v>4</v>
      </c>
      <c r="Y68" s="47"/>
      <c r="Z68" s="47"/>
      <c r="AA68" s="47"/>
      <c r="AB68" s="48"/>
      <c r="AC68" s="46" t="s">
        <v>3</v>
      </c>
      <c r="AD68" s="47"/>
      <c r="AE68" s="47"/>
      <c r="AF68" s="47"/>
      <c r="AG68" s="48"/>
      <c r="AH68" s="50" t="s">
        <v>119</v>
      </c>
      <c r="AI68" s="51"/>
      <c r="AJ68" s="52"/>
      <c r="AK68" s="46" t="s">
        <v>5</v>
      </c>
      <c r="AL68" s="47"/>
      <c r="AM68" s="47"/>
      <c r="AN68" s="47"/>
      <c r="AO68" s="48"/>
      <c r="AP68" s="46" t="s">
        <v>4</v>
      </c>
      <c r="AQ68" s="47"/>
      <c r="AR68" s="47"/>
      <c r="AS68" s="47"/>
      <c r="AT68" s="48"/>
      <c r="AU68" s="46" t="s">
        <v>3</v>
      </c>
      <c r="AV68" s="47"/>
      <c r="AW68" s="47"/>
      <c r="AX68" s="47"/>
      <c r="AY68" s="48"/>
      <c r="AZ68" s="50" t="s">
        <v>119</v>
      </c>
      <c r="BA68" s="51"/>
      <c r="BB68" s="52"/>
      <c r="BC68" s="46" t="s">
        <v>96</v>
      </c>
      <c r="BD68" s="47"/>
      <c r="BE68" s="47"/>
      <c r="BF68" s="47"/>
      <c r="BG68" s="48"/>
    </row>
    <row r="69" spans="1:79" ht="12.75" customHeight="1" x14ac:dyDescent="0.2">
      <c r="A69" s="46">
        <v>1</v>
      </c>
      <c r="B69" s="47"/>
      <c r="C69" s="47"/>
      <c r="D69" s="48"/>
      <c r="E69" s="46">
        <v>2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46">
        <v>3</v>
      </c>
      <c r="Y69" s="47"/>
      <c r="Z69" s="47"/>
      <c r="AA69" s="47"/>
      <c r="AB69" s="48"/>
      <c r="AC69" s="46">
        <v>4</v>
      </c>
      <c r="AD69" s="47"/>
      <c r="AE69" s="47"/>
      <c r="AF69" s="47"/>
      <c r="AG69" s="48"/>
      <c r="AH69" s="46">
        <v>5</v>
      </c>
      <c r="AI69" s="47"/>
      <c r="AJ69" s="48"/>
      <c r="AK69" s="46">
        <v>6</v>
      </c>
      <c r="AL69" s="47"/>
      <c r="AM69" s="47"/>
      <c r="AN69" s="47"/>
      <c r="AO69" s="48"/>
      <c r="AP69" s="46">
        <v>7</v>
      </c>
      <c r="AQ69" s="47"/>
      <c r="AR69" s="47"/>
      <c r="AS69" s="47"/>
      <c r="AT69" s="48"/>
      <c r="AU69" s="46">
        <v>8</v>
      </c>
      <c r="AV69" s="47"/>
      <c r="AW69" s="47"/>
      <c r="AX69" s="47"/>
      <c r="AY69" s="48"/>
      <c r="AZ69" s="46">
        <v>9</v>
      </c>
      <c r="BA69" s="47"/>
      <c r="BB69" s="48"/>
      <c r="BC69" s="46">
        <v>10</v>
      </c>
      <c r="BD69" s="47"/>
      <c r="BE69" s="47"/>
      <c r="BF69" s="47"/>
      <c r="BG69" s="48"/>
    </row>
    <row r="70" spans="1:79" s="1" customFormat="1" ht="12.75" hidden="1" customHeight="1" x14ac:dyDescent="0.2">
      <c r="A70" s="59" t="s">
        <v>64</v>
      </c>
      <c r="B70" s="60"/>
      <c r="C70" s="60"/>
      <c r="D70" s="61"/>
      <c r="E70" s="59" t="s">
        <v>57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59" t="s">
        <v>60</v>
      </c>
      <c r="Y70" s="60"/>
      <c r="Z70" s="60"/>
      <c r="AA70" s="60"/>
      <c r="AB70" s="61"/>
      <c r="AC70" s="59" t="s">
        <v>61</v>
      </c>
      <c r="AD70" s="60"/>
      <c r="AE70" s="60"/>
      <c r="AF70" s="60"/>
      <c r="AG70" s="61"/>
      <c r="AH70" s="59" t="s">
        <v>94</v>
      </c>
      <c r="AI70" s="60"/>
      <c r="AJ70" s="61"/>
      <c r="AK70" s="84" t="s">
        <v>99</v>
      </c>
      <c r="AL70" s="85"/>
      <c r="AM70" s="85"/>
      <c r="AN70" s="85"/>
      <c r="AO70" s="86"/>
      <c r="AP70" s="59" t="s">
        <v>62</v>
      </c>
      <c r="AQ70" s="60"/>
      <c r="AR70" s="60"/>
      <c r="AS70" s="60"/>
      <c r="AT70" s="61"/>
      <c r="AU70" s="59" t="s">
        <v>63</v>
      </c>
      <c r="AV70" s="60"/>
      <c r="AW70" s="60"/>
      <c r="AX70" s="60"/>
      <c r="AY70" s="61"/>
      <c r="AZ70" s="59" t="s">
        <v>95</v>
      </c>
      <c r="BA70" s="60"/>
      <c r="BB70" s="61"/>
      <c r="BC70" s="84" t="s">
        <v>99</v>
      </c>
      <c r="BD70" s="85"/>
      <c r="BE70" s="85"/>
      <c r="BF70" s="85"/>
      <c r="BG70" s="86"/>
      <c r="CA70" t="s">
        <v>29</v>
      </c>
    </row>
    <row r="71" spans="1:79" s="7" customFormat="1" ht="25.5" customHeight="1" x14ac:dyDescent="0.2">
      <c r="A71" s="21">
        <v>2282</v>
      </c>
      <c r="B71" s="22"/>
      <c r="C71" s="22"/>
      <c r="D71" s="63"/>
      <c r="E71" s="64" t="s">
        <v>177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66">
        <v>5025.7</v>
      </c>
      <c r="Y71" s="67"/>
      <c r="Z71" s="67"/>
      <c r="AA71" s="67"/>
      <c r="AB71" s="68"/>
      <c r="AC71" s="66">
        <v>0</v>
      </c>
      <c r="AD71" s="67"/>
      <c r="AE71" s="67"/>
      <c r="AF71" s="67"/>
      <c r="AG71" s="68"/>
      <c r="AH71" s="66">
        <v>0</v>
      </c>
      <c r="AI71" s="67"/>
      <c r="AJ71" s="68"/>
      <c r="AK71" s="66">
        <f>IF(ISNUMBER(X71),X71,0)+IF(ISNUMBER(AC71),AC71,0)</f>
        <v>5025.7</v>
      </c>
      <c r="AL71" s="67"/>
      <c r="AM71" s="67"/>
      <c r="AN71" s="67"/>
      <c r="AO71" s="68"/>
      <c r="AP71" s="66">
        <v>5412.7</v>
      </c>
      <c r="AQ71" s="67"/>
      <c r="AR71" s="67"/>
      <c r="AS71" s="67"/>
      <c r="AT71" s="68"/>
      <c r="AU71" s="66">
        <v>0</v>
      </c>
      <c r="AV71" s="67"/>
      <c r="AW71" s="67"/>
      <c r="AX71" s="67"/>
      <c r="AY71" s="68"/>
      <c r="AZ71" s="66">
        <v>0</v>
      </c>
      <c r="BA71" s="67"/>
      <c r="BB71" s="68"/>
      <c r="BC71" s="66">
        <f>IF(ISNUMBER(AP71),AP71,0)+IF(ISNUMBER(AU71),AU71,0)</f>
        <v>5412.7</v>
      </c>
      <c r="BD71" s="67"/>
      <c r="BE71" s="67"/>
      <c r="BF71" s="67"/>
      <c r="BG71" s="68"/>
      <c r="CA71" s="7" t="s">
        <v>30</v>
      </c>
    </row>
    <row r="72" spans="1:79" s="7" customFormat="1" ht="25.5" customHeight="1" x14ac:dyDescent="0.2">
      <c r="A72" s="21">
        <v>3210</v>
      </c>
      <c r="B72" s="22"/>
      <c r="C72" s="22"/>
      <c r="D72" s="63"/>
      <c r="E72" s="64" t="s">
        <v>257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66">
        <v>0</v>
      </c>
      <c r="Y72" s="67"/>
      <c r="Z72" s="67"/>
      <c r="AA72" s="67"/>
      <c r="AB72" s="68"/>
      <c r="AC72" s="66">
        <v>0</v>
      </c>
      <c r="AD72" s="67"/>
      <c r="AE72" s="67"/>
      <c r="AF72" s="67"/>
      <c r="AG72" s="68"/>
      <c r="AH72" s="66">
        <v>0</v>
      </c>
      <c r="AI72" s="67"/>
      <c r="AJ72" s="68"/>
      <c r="AK72" s="66">
        <f>IF(ISNUMBER(X72),X72,0)+IF(ISNUMBER(AC72),AC72,0)</f>
        <v>0</v>
      </c>
      <c r="AL72" s="67"/>
      <c r="AM72" s="67"/>
      <c r="AN72" s="67"/>
      <c r="AO72" s="68"/>
      <c r="AP72" s="66">
        <v>0</v>
      </c>
      <c r="AQ72" s="67"/>
      <c r="AR72" s="67"/>
      <c r="AS72" s="67"/>
      <c r="AT72" s="68"/>
      <c r="AU72" s="66">
        <v>0</v>
      </c>
      <c r="AV72" s="67"/>
      <c r="AW72" s="67"/>
      <c r="AX72" s="67"/>
      <c r="AY72" s="68"/>
      <c r="AZ72" s="66">
        <v>0</v>
      </c>
      <c r="BA72" s="67"/>
      <c r="BB72" s="68"/>
      <c r="BC72" s="66">
        <f>IF(ISNUMBER(AP72),AP72,0)+IF(ISNUMBER(AU72),AU72,0)</f>
        <v>0</v>
      </c>
      <c r="BD72" s="67"/>
      <c r="BE72" s="67"/>
      <c r="BF72" s="67"/>
      <c r="BG72" s="68"/>
    </row>
    <row r="73" spans="1:79" s="5" customFormat="1" ht="12.75" customHeight="1" x14ac:dyDescent="0.2">
      <c r="A73" s="27"/>
      <c r="B73" s="28"/>
      <c r="C73" s="28"/>
      <c r="D73" s="83"/>
      <c r="E73" s="90" t="s">
        <v>151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/>
      <c r="X73" s="87">
        <v>5025.7</v>
      </c>
      <c r="Y73" s="88"/>
      <c r="Z73" s="88"/>
      <c r="AA73" s="88"/>
      <c r="AB73" s="89"/>
      <c r="AC73" s="87">
        <v>0</v>
      </c>
      <c r="AD73" s="88"/>
      <c r="AE73" s="88"/>
      <c r="AF73" s="88"/>
      <c r="AG73" s="89"/>
      <c r="AH73" s="87">
        <v>0</v>
      </c>
      <c r="AI73" s="88"/>
      <c r="AJ73" s="89"/>
      <c r="AK73" s="87">
        <f>IF(ISNUMBER(X73),X73,0)+IF(ISNUMBER(AC73),AC73,0)</f>
        <v>5025.7</v>
      </c>
      <c r="AL73" s="88"/>
      <c r="AM73" s="88"/>
      <c r="AN73" s="88"/>
      <c r="AO73" s="89"/>
      <c r="AP73" s="87">
        <v>5412.7</v>
      </c>
      <c r="AQ73" s="88"/>
      <c r="AR73" s="88"/>
      <c r="AS73" s="88"/>
      <c r="AT73" s="89"/>
      <c r="AU73" s="87">
        <v>0</v>
      </c>
      <c r="AV73" s="88"/>
      <c r="AW73" s="88"/>
      <c r="AX73" s="88"/>
      <c r="AY73" s="89"/>
      <c r="AZ73" s="87">
        <v>0</v>
      </c>
      <c r="BA73" s="88"/>
      <c r="BB73" s="89"/>
      <c r="BC73" s="87">
        <f>IF(ISNUMBER(AP73),AP73,0)+IF(ISNUMBER(AU73),AU73,0)</f>
        <v>5412.7</v>
      </c>
      <c r="BD73" s="88"/>
      <c r="BE73" s="88"/>
      <c r="BF73" s="88"/>
      <c r="BG73" s="89"/>
    </row>
    <row r="75" spans="1:79" ht="14.25" customHeight="1" x14ac:dyDescent="0.2">
      <c r="A75" s="41" t="s">
        <v>236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15" customHeight="1" x14ac:dyDescent="0.2">
      <c r="A76" s="34" t="s">
        <v>207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8" spans="1:79" ht="23.1" customHeight="1" x14ac:dyDescent="0.2">
      <c r="A78" s="76" t="s">
        <v>122</v>
      </c>
      <c r="B78" s="77"/>
      <c r="C78" s="77"/>
      <c r="D78" s="77"/>
      <c r="E78" s="78"/>
      <c r="F78" s="53" t="s">
        <v>19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46" t="s">
        <v>229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8"/>
      <c r="AP78" s="46" t="s">
        <v>234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8"/>
    </row>
    <row r="79" spans="1:79" ht="53.25" customHeight="1" x14ac:dyDescent="0.2">
      <c r="A79" s="79"/>
      <c r="B79" s="80"/>
      <c r="C79" s="80"/>
      <c r="D79" s="80"/>
      <c r="E79" s="81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46" t="s">
        <v>4</v>
      </c>
      <c r="Y79" s="47"/>
      <c r="Z79" s="47"/>
      <c r="AA79" s="47"/>
      <c r="AB79" s="48"/>
      <c r="AC79" s="46" t="s">
        <v>3</v>
      </c>
      <c r="AD79" s="47"/>
      <c r="AE79" s="47"/>
      <c r="AF79" s="47"/>
      <c r="AG79" s="48"/>
      <c r="AH79" s="50" t="s">
        <v>119</v>
      </c>
      <c r="AI79" s="51"/>
      <c r="AJ79" s="52"/>
      <c r="AK79" s="46" t="s">
        <v>5</v>
      </c>
      <c r="AL79" s="47"/>
      <c r="AM79" s="47"/>
      <c r="AN79" s="47"/>
      <c r="AO79" s="48"/>
      <c r="AP79" s="46" t="s">
        <v>4</v>
      </c>
      <c r="AQ79" s="47"/>
      <c r="AR79" s="47"/>
      <c r="AS79" s="47"/>
      <c r="AT79" s="48"/>
      <c r="AU79" s="46" t="s">
        <v>3</v>
      </c>
      <c r="AV79" s="47"/>
      <c r="AW79" s="47"/>
      <c r="AX79" s="47"/>
      <c r="AY79" s="48"/>
      <c r="AZ79" s="50" t="s">
        <v>119</v>
      </c>
      <c r="BA79" s="51"/>
      <c r="BB79" s="52"/>
      <c r="BC79" s="46" t="s">
        <v>96</v>
      </c>
      <c r="BD79" s="47"/>
      <c r="BE79" s="47"/>
      <c r="BF79" s="47"/>
      <c r="BG79" s="48"/>
    </row>
    <row r="80" spans="1:79" ht="15" customHeight="1" x14ac:dyDescent="0.2">
      <c r="A80" s="46">
        <v>1</v>
      </c>
      <c r="B80" s="47"/>
      <c r="C80" s="47"/>
      <c r="D80" s="47"/>
      <c r="E80" s="48"/>
      <c r="F80" s="46">
        <v>2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6">
        <v>3</v>
      </c>
      <c r="Y80" s="47"/>
      <c r="Z80" s="47"/>
      <c r="AA80" s="47"/>
      <c r="AB80" s="48"/>
      <c r="AC80" s="46">
        <v>4</v>
      </c>
      <c r="AD80" s="47"/>
      <c r="AE80" s="47"/>
      <c r="AF80" s="47"/>
      <c r="AG80" s="48"/>
      <c r="AH80" s="46">
        <v>5</v>
      </c>
      <c r="AI80" s="47"/>
      <c r="AJ80" s="48"/>
      <c r="AK80" s="46">
        <v>6</v>
      </c>
      <c r="AL80" s="47"/>
      <c r="AM80" s="47"/>
      <c r="AN80" s="47"/>
      <c r="AO80" s="48"/>
      <c r="AP80" s="46">
        <v>7</v>
      </c>
      <c r="AQ80" s="47"/>
      <c r="AR80" s="47"/>
      <c r="AS80" s="47"/>
      <c r="AT80" s="48"/>
      <c r="AU80" s="46">
        <v>8</v>
      </c>
      <c r="AV80" s="47"/>
      <c r="AW80" s="47"/>
      <c r="AX80" s="47"/>
      <c r="AY80" s="48"/>
      <c r="AZ80" s="46">
        <v>9</v>
      </c>
      <c r="BA80" s="47"/>
      <c r="BB80" s="48"/>
      <c r="BC80" s="46">
        <v>10</v>
      </c>
      <c r="BD80" s="47"/>
      <c r="BE80" s="47"/>
      <c r="BF80" s="47"/>
      <c r="BG80" s="48"/>
    </row>
    <row r="81" spans="1:79" s="1" customFormat="1" ht="15" hidden="1" customHeight="1" x14ac:dyDescent="0.2">
      <c r="A81" s="59" t="s">
        <v>64</v>
      </c>
      <c r="B81" s="60"/>
      <c r="C81" s="60"/>
      <c r="D81" s="60"/>
      <c r="E81" s="61"/>
      <c r="F81" s="59" t="s">
        <v>57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59" t="s">
        <v>60</v>
      </c>
      <c r="Y81" s="60"/>
      <c r="Z81" s="60"/>
      <c r="AA81" s="60"/>
      <c r="AB81" s="61"/>
      <c r="AC81" s="59" t="s">
        <v>61</v>
      </c>
      <c r="AD81" s="60"/>
      <c r="AE81" s="60"/>
      <c r="AF81" s="60"/>
      <c r="AG81" s="61"/>
      <c r="AH81" s="59" t="s">
        <v>94</v>
      </c>
      <c r="AI81" s="60"/>
      <c r="AJ81" s="61"/>
      <c r="AK81" s="84" t="s">
        <v>99</v>
      </c>
      <c r="AL81" s="85"/>
      <c r="AM81" s="85"/>
      <c r="AN81" s="85"/>
      <c r="AO81" s="86"/>
      <c r="AP81" s="59" t="s">
        <v>62</v>
      </c>
      <c r="AQ81" s="60"/>
      <c r="AR81" s="60"/>
      <c r="AS81" s="60"/>
      <c r="AT81" s="61"/>
      <c r="AU81" s="59" t="s">
        <v>63</v>
      </c>
      <c r="AV81" s="60"/>
      <c r="AW81" s="60"/>
      <c r="AX81" s="60"/>
      <c r="AY81" s="61"/>
      <c r="AZ81" s="59" t="s">
        <v>95</v>
      </c>
      <c r="BA81" s="60"/>
      <c r="BB81" s="61"/>
      <c r="BC81" s="84" t="s">
        <v>99</v>
      </c>
      <c r="BD81" s="85"/>
      <c r="BE81" s="85"/>
      <c r="BF81" s="85"/>
      <c r="BG81" s="86"/>
      <c r="CA81" t="s">
        <v>31</v>
      </c>
    </row>
    <row r="82" spans="1:79" s="5" customFormat="1" ht="12.75" customHeight="1" x14ac:dyDescent="0.2">
      <c r="A82" s="27"/>
      <c r="B82" s="28"/>
      <c r="C82" s="28"/>
      <c r="D82" s="28"/>
      <c r="E82" s="83"/>
      <c r="F82" s="27" t="s">
        <v>151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83"/>
      <c r="X82" s="73"/>
      <c r="Y82" s="74"/>
      <c r="Z82" s="74"/>
      <c r="AA82" s="74"/>
      <c r="AB82" s="75"/>
      <c r="AC82" s="73"/>
      <c r="AD82" s="74"/>
      <c r="AE82" s="74"/>
      <c r="AF82" s="74"/>
      <c r="AG82" s="75"/>
      <c r="AH82" s="73"/>
      <c r="AI82" s="74"/>
      <c r="AJ82" s="75"/>
      <c r="AK82" s="73">
        <f>IF(ISNUMBER(X82),X82,0)+IF(ISNUMBER(AC82),AC82,0)</f>
        <v>0</v>
      </c>
      <c r="AL82" s="74"/>
      <c r="AM82" s="74"/>
      <c r="AN82" s="74"/>
      <c r="AO82" s="75"/>
      <c r="AP82" s="73"/>
      <c r="AQ82" s="74"/>
      <c r="AR82" s="74"/>
      <c r="AS82" s="74"/>
      <c r="AT82" s="75"/>
      <c r="AU82" s="73"/>
      <c r="AV82" s="74"/>
      <c r="AW82" s="74"/>
      <c r="AX82" s="74"/>
      <c r="AY82" s="75"/>
      <c r="AZ82" s="73"/>
      <c r="BA82" s="74"/>
      <c r="BB82" s="75"/>
      <c r="BC82" s="73">
        <f>IF(ISNUMBER(AP82),AP82,0)+IF(ISNUMBER(AU82),AU82,0)</f>
        <v>0</v>
      </c>
      <c r="BD82" s="74"/>
      <c r="BE82" s="74"/>
      <c r="BF82" s="74"/>
      <c r="BG82" s="75"/>
      <c r="CA82" s="5" t="s">
        <v>32</v>
      </c>
    </row>
    <row r="85" spans="1:79" ht="14.25" customHeight="1" x14ac:dyDescent="0.2">
      <c r="A85" s="41" t="s">
        <v>123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7" spans="1:79" ht="14.25" customHeight="1" x14ac:dyDescent="0.2">
      <c r="A87" s="41" t="s">
        <v>221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79" ht="15" customHeight="1" x14ac:dyDescent="0.2">
      <c r="A88" s="34" t="s">
        <v>207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90" spans="1:79" ht="23.1" customHeight="1" x14ac:dyDescent="0.2">
      <c r="A90" s="53" t="s">
        <v>6</v>
      </c>
      <c r="B90" s="54"/>
      <c r="C90" s="54"/>
      <c r="D90" s="53" t="s">
        <v>124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5"/>
      <c r="T90" s="12" t="s">
        <v>208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 t="s">
        <v>211</v>
      </c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 t="s">
        <v>218</v>
      </c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</row>
    <row r="91" spans="1:79" ht="52.5" customHeight="1" x14ac:dyDescent="0.2">
      <c r="A91" s="56"/>
      <c r="B91" s="57"/>
      <c r="C91" s="57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T91" s="12" t="s">
        <v>4</v>
      </c>
      <c r="U91" s="12"/>
      <c r="V91" s="12"/>
      <c r="W91" s="12"/>
      <c r="X91" s="12"/>
      <c r="Y91" s="12" t="s">
        <v>3</v>
      </c>
      <c r="Z91" s="12"/>
      <c r="AA91" s="12"/>
      <c r="AB91" s="12"/>
      <c r="AC91" s="12"/>
      <c r="AD91" s="50" t="s">
        <v>119</v>
      </c>
      <c r="AE91" s="51"/>
      <c r="AF91" s="52"/>
      <c r="AG91" s="12" t="s">
        <v>5</v>
      </c>
      <c r="AH91" s="12"/>
      <c r="AI91" s="12"/>
      <c r="AJ91" s="12"/>
      <c r="AK91" s="12"/>
      <c r="AL91" s="12" t="s">
        <v>4</v>
      </c>
      <c r="AM91" s="12"/>
      <c r="AN91" s="12"/>
      <c r="AO91" s="12"/>
      <c r="AP91" s="12"/>
      <c r="AQ91" s="12" t="s">
        <v>3</v>
      </c>
      <c r="AR91" s="12"/>
      <c r="AS91" s="12"/>
      <c r="AT91" s="12"/>
      <c r="AU91" s="12"/>
      <c r="AV91" s="50" t="s">
        <v>119</v>
      </c>
      <c r="AW91" s="51"/>
      <c r="AX91" s="52"/>
      <c r="AY91" s="12" t="s">
        <v>96</v>
      </c>
      <c r="AZ91" s="12"/>
      <c r="BA91" s="12"/>
      <c r="BB91" s="12"/>
      <c r="BC91" s="12"/>
      <c r="BD91" s="12" t="s">
        <v>4</v>
      </c>
      <c r="BE91" s="12"/>
      <c r="BF91" s="12"/>
      <c r="BG91" s="12"/>
      <c r="BH91" s="12"/>
      <c r="BI91" s="12" t="s">
        <v>3</v>
      </c>
      <c r="BJ91" s="12"/>
      <c r="BK91" s="12"/>
      <c r="BL91" s="12"/>
      <c r="BM91" s="12"/>
      <c r="BN91" s="50" t="s">
        <v>119</v>
      </c>
      <c r="BO91" s="51"/>
      <c r="BP91" s="52"/>
      <c r="BQ91" s="12" t="s">
        <v>97</v>
      </c>
      <c r="BR91" s="12"/>
      <c r="BS91" s="12"/>
      <c r="BT91" s="12"/>
      <c r="BU91" s="12"/>
    </row>
    <row r="92" spans="1:79" ht="15" customHeight="1" x14ac:dyDescent="0.2">
      <c r="A92" s="46">
        <v>1</v>
      </c>
      <c r="B92" s="47"/>
      <c r="C92" s="47"/>
      <c r="D92" s="46">
        <v>2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8"/>
      <c r="T92" s="12">
        <v>3</v>
      </c>
      <c r="U92" s="12"/>
      <c r="V92" s="12"/>
      <c r="W92" s="12"/>
      <c r="X92" s="12"/>
      <c r="Y92" s="12">
        <v>4</v>
      </c>
      <c r="Z92" s="12"/>
      <c r="AA92" s="12"/>
      <c r="AB92" s="12"/>
      <c r="AC92" s="12"/>
      <c r="AD92" s="46">
        <v>5</v>
      </c>
      <c r="AE92" s="47"/>
      <c r="AF92" s="48"/>
      <c r="AG92" s="12">
        <v>6</v>
      </c>
      <c r="AH92" s="12"/>
      <c r="AI92" s="12"/>
      <c r="AJ92" s="12"/>
      <c r="AK92" s="12"/>
      <c r="AL92" s="12">
        <v>7</v>
      </c>
      <c r="AM92" s="12"/>
      <c r="AN92" s="12"/>
      <c r="AO92" s="12"/>
      <c r="AP92" s="12"/>
      <c r="AQ92" s="12">
        <v>8</v>
      </c>
      <c r="AR92" s="12"/>
      <c r="AS92" s="12"/>
      <c r="AT92" s="12"/>
      <c r="AU92" s="12"/>
      <c r="AV92" s="46">
        <v>9</v>
      </c>
      <c r="AW92" s="47"/>
      <c r="AX92" s="48"/>
      <c r="AY92" s="12">
        <v>10</v>
      </c>
      <c r="AZ92" s="12"/>
      <c r="BA92" s="12"/>
      <c r="BB92" s="12"/>
      <c r="BC92" s="12"/>
      <c r="BD92" s="12">
        <v>11</v>
      </c>
      <c r="BE92" s="12"/>
      <c r="BF92" s="12"/>
      <c r="BG92" s="12"/>
      <c r="BH92" s="12"/>
      <c r="BI92" s="12">
        <v>12</v>
      </c>
      <c r="BJ92" s="12"/>
      <c r="BK92" s="12"/>
      <c r="BL92" s="12"/>
      <c r="BM92" s="12"/>
      <c r="BN92" s="46">
        <v>13</v>
      </c>
      <c r="BO92" s="47"/>
      <c r="BP92" s="48"/>
      <c r="BQ92" s="12">
        <v>14</v>
      </c>
      <c r="BR92" s="12"/>
      <c r="BS92" s="12"/>
      <c r="BT92" s="12"/>
      <c r="BU92" s="12"/>
    </row>
    <row r="93" spans="1:79" s="1" customFormat="1" ht="14.25" hidden="1" customHeight="1" x14ac:dyDescent="0.2">
      <c r="A93" s="59" t="s">
        <v>69</v>
      </c>
      <c r="B93" s="60"/>
      <c r="C93" s="60"/>
      <c r="D93" s="59" t="s">
        <v>57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20" t="s">
        <v>65</v>
      </c>
      <c r="U93" s="20"/>
      <c r="V93" s="20"/>
      <c r="W93" s="20"/>
      <c r="X93" s="20"/>
      <c r="Y93" s="20" t="s">
        <v>66</v>
      </c>
      <c r="Z93" s="20"/>
      <c r="AA93" s="20"/>
      <c r="AB93" s="20"/>
      <c r="AC93" s="20"/>
      <c r="AD93" s="59" t="s">
        <v>91</v>
      </c>
      <c r="AE93" s="60"/>
      <c r="AF93" s="61"/>
      <c r="AG93" s="72" t="s">
        <v>99</v>
      </c>
      <c r="AH93" s="72"/>
      <c r="AI93" s="72"/>
      <c r="AJ93" s="72"/>
      <c r="AK93" s="72"/>
      <c r="AL93" s="20" t="s">
        <v>67</v>
      </c>
      <c r="AM93" s="20"/>
      <c r="AN93" s="20"/>
      <c r="AO93" s="20"/>
      <c r="AP93" s="20"/>
      <c r="AQ93" s="20" t="s">
        <v>68</v>
      </c>
      <c r="AR93" s="20"/>
      <c r="AS93" s="20"/>
      <c r="AT93" s="20"/>
      <c r="AU93" s="20"/>
      <c r="AV93" s="59" t="s">
        <v>92</v>
      </c>
      <c r="AW93" s="60"/>
      <c r="AX93" s="61"/>
      <c r="AY93" s="72" t="s">
        <v>99</v>
      </c>
      <c r="AZ93" s="72"/>
      <c r="BA93" s="72"/>
      <c r="BB93" s="72"/>
      <c r="BC93" s="72"/>
      <c r="BD93" s="20" t="s">
        <v>58</v>
      </c>
      <c r="BE93" s="20"/>
      <c r="BF93" s="20"/>
      <c r="BG93" s="20"/>
      <c r="BH93" s="20"/>
      <c r="BI93" s="20" t="s">
        <v>59</v>
      </c>
      <c r="BJ93" s="20"/>
      <c r="BK93" s="20"/>
      <c r="BL93" s="20"/>
      <c r="BM93" s="20"/>
      <c r="BN93" s="59" t="s">
        <v>93</v>
      </c>
      <c r="BO93" s="60"/>
      <c r="BP93" s="61"/>
      <c r="BQ93" s="72" t="s">
        <v>99</v>
      </c>
      <c r="BR93" s="72"/>
      <c r="BS93" s="72"/>
      <c r="BT93" s="72"/>
      <c r="BU93" s="72"/>
      <c r="CA93" t="s">
        <v>33</v>
      </c>
    </row>
    <row r="94" spans="1:79" s="7" customFormat="1" ht="37.5" customHeight="1" x14ac:dyDescent="0.2">
      <c r="A94" s="21">
        <v>1</v>
      </c>
      <c r="B94" s="22"/>
      <c r="C94" s="22"/>
      <c r="D94" s="64" t="s">
        <v>315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/>
      <c r="T94" s="14">
        <v>3940.8</v>
      </c>
      <c r="U94" s="14"/>
      <c r="V94" s="14"/>
      <c r="W94" s="14"/>
      <c r="X94" s="14"/>
      <c r="Y94" s="14">
        <v>4000</v>
      </c>
      <c r="Z94" s="14"/>
      <c r="AA94" s="14"/>
      <c r="AB94" s="14"/>
      <c r="AC94" s="14"/>
      <c r="AD94" s="66">
        <v>4000</v>
      </c>
      <c r="AE94" s="67"/>
      <c r="AF94" s="68"/>
      <c r="AG94" s="14">
        <f>IF(ISNUMBER(T94),T94,0)+IF(ISNUMBER(Y94),Y94,0)</f>
        <v>7940.8</v>
      </c>
      <c r="AH94" s="14"/>
      <c r="AI94" s="14"/>
      <c r="AJ94" s="14"/>
      <c r="AK94" s="14"/>
      <c r="AL94" s="14">
        <v>4573</v>
      </c>
      <c r="AM94" s="14"/>
      <c r="AN94" s="14"/>
      <c r="AO94" s="14"/>
      <c r="AP94" s="14"/>
      <c r="AQ94" s="14">
        <v>0</v>
      </c>
      <c r="AR94" s="14"/>
      <c r="AS94" s="14"/>
      <c r="AT94" s="14"/>
      <c r="AU94" s="14"/>
      <c r="AV94" s="66">
        <v>0</v>
      </c>
      <c r="AW94" s="67"/>
      <c r="AX94" s="68"/>
      <c r="AY94" s="14">
        <f>IF(ISNUMBER(AL94),AL94,0)+IF(ISNUMBER(AQ94),AQ94,0)</f>
        <v>4573</v>
      </c>
      <c r="AZ94" s="14"/>
      <c r="BA94" s="14"/>
      <c r="BB94" s="14"/>
      <c r="BC94" s="14"/>
      <c r="BD94" s="14">
        <v>4653.3999999999996</v>
      </c>
      <c r="BE94" s="14"/>
      <c r="BF94" s="14"/>
      <c r="BG94" s="14"/>
      <c r="BH94" s="14"/>
      <c r="BI94" s="14">
        <v>0</v>
      </c>
      <c r="BJ94" s="14"/>
      <c r="BK94" s="14"/>
      <c r="BL94" s="14"/>
      <c r="BM94" s="14"/>
      <c r="BN94" s="66">
        <v>0</v>
      </c>
      <c r="BO94" s="67"/>
      <c r="BP94" s="68"/>
      <c r="BQ94" s="14">
        <f>IF(ISNUMBER(BD94),BD94,0)+IF(ISNUMBER(BI94),BI94,0)</f>
        <v>4653.3999999999996</v>
      </c>
      <c r="BR94" s="14"/>
      <c r="BS94" s="14"/>
      <c r="BT94" s="14"/>
      <c r="BU94" s="14"/>
      <c r="CA94" s="7" t="s">
        <v>34</v>
      </c>
    </row>
    <row r="95" spans="1:79" s="5" customFormat="1" ht="12.75" customHeight="1" x14ac:dyDescent="0.2">
      <c r="A95" s="27"/>
      <c r="B95" s="28"/>
      <c r="C95" s="28"/>
      <c r="D95" s="90" t="s">
        <v>151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1"/>
      <c r="T95" s="13">
        <v>3940.8</v>
      </c>
      <c r="U95" s="13"/>
      <c r="V95" s="13"/>
      <c r="W95" s="13"/>
      <c r="X95" s="13"/>
      <c r="Y95" s="13">
        <v>4000</v>
      </c>
      <c r="Z95" s="13"/>
      <c r="AA95" s="13"/>
      <c r="AB95" s="13"/>
      <c r="AC95" s="13"/>
      <c r="AD95" s="87">
        <v>4000</v>
      </c>
      <c r="AE95" s="88"/>
      <c r="AF95" s="89"/>
      <c r="AG95" s="13">
        <f>IF(ISNUMBER(T95),T95,0)+IF(ISNUMBER(Y95),Y95,0)</f>
        <v>7940.8</v>
      </c>
      <c r="AH95" s="13"/>
      <c r="AI95" s="13"/>
      <c r="AJ95" s="13"/>
      <c r="AK95" s="13"/>
      <c r="AL95" s="13">
        <v>4573</v>
      </c>
      <c r="AM95" s="13"/>
      <c r="AN95" s="13"/>
      <c r="AO95" s="13"/>
      <c r="AP95" s="13"/>
      <c r="AQ95" s="13">
        <v>0</v>
      </c>
      <c r="AR95" s="13"/>
      <c r="AS95" s="13"/>
      <c r="AT95" s="13"/>
      <c r="AU95" s="13"/>
      <c r="AV95" s="87">
        <v>0</v>
      </c>
      <c r="AW95" s="88"/>
      <c r="AX95" s="89"/>
      <c r="AY95" s="13">
        <f>IF(ISNUMBER(AL95),AL95,0)+IF(ISNUMBER(AQ95),AQ95,0)</f>
        <v>4573</v>
      </c>
      <c r="AZ95" s="13"/>
      <c r="BA95" s="13"/>
      <c r="BB95" s="13"/>
      <c r="BC95" s="13"/>
      <c r="BD95" s="13">
        <v>4653.3999999999996</v>
      </c>
      <c r="BE95" s="13"/>
      <c r="BF95" s="13"/>
      <c r="BG95" s="13"/>
      <c r="BH95" s="13"/>
      <c r="BI95" s="13">
        <v>0</v>
      </c>
      <c r="BJ95" s="13"/>
      <c r="BK95" s="13"/>
      <c r="BL95" s="13"/>
      <c r="BM95" s="13"/>
      <c r="BN95" s="87">
        <v>0</v>
      </c>
      <c r="BO95" s="88"/>
      <c r="BP95" s="89"/>
      <c r="BQ95" s="13">
        <f>IF(ISNUMBER(BD95),BD95,0)+IF(ISNUMBER(BI95),BI95,0)</f>
        <v>4653.3999999999996</v>
      </c>
      <c r="BR95" s="13"/>
      <c r="BS95" s="13"/>
      <c r="BT95" s="13"/>
      <c r="BU95" s="13"/>
    </row>
    <row r="97" spans="1:79" ht="14.25" customHeight="1" x14ac:dyDescent="0.2">
      <c r="A97" s="41" t="s">
        <v>237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9" ht="15" customHeight="1" x14ac:dyDescent="0.2">
      <c r="A98" s="34" t="s">
        <v>207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100" spans="1:79" ht="23.1" customHeight="1" x14ac:dyDescent="0.2">
      <c r="A100" s="53" t="s">
        <v>6</v>
      </c>
      <c r="B100" s="54"/>
      <c r="C100" s="54"/>
      <c r="D100" s="53" t="s">
        <v>124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5"/>
      <c r="T100" s="12" t="s">
        <v>229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 t="s">
        <v>234</v>
      </c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79" ht="54" customHeight="1" x14ac:dyDescent="0.2">
      <c r="A101" s="56"/>
      <c r="B101" s="57"/>
      <c r="C101" s="57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T101" s="12" t="s">
        <v>4</v>
      </c>
      <c r="U101" s="12"/>
      <c r="V101" s="12"/>
      <c r="W101" s="12"/>
      <c r="X101" s="12"/>
      <c r="Y101" s="12" t="s">
        <v>3</v>
      </c>
      <c r="Z101" s="12"/>
      <c r="AA101" s="12"/>
      <c r="AB101" s="12"/>
      <c r="AC101" s="12"/>
      <c r="AD101" s="50" t="s">
        <v>119</v>
      </c>
      <c r="AE101" s="51"/>
      <c r="AF101" s="52"/>
      <c r="AG101" s="12" t="s">
        <v>5</v>
      </c>
      <c r="AH101" s="12"/>
      <c r="AI101" s="12"/>
      <c r="AJ101" s="12"/>
      <c r="AK101" s="12"/>
      <c r="AL101" s="12" t="s">
        <v>4</v>
      </c>
      <c r="AM101" s="12"/>
      <c r="AN101" s="12"/>
      <c r="AO101" s="12"/>
      <c r="AP101" s="12"/>
      <c r="AQ101" s="12" t="s">
        <v>3</v>
      </c>
      <c r="AR101" s="12"/>
      <c r="AS101" s="12"/>
      <c r="AT101" s="12"/>
      <c r="AU101" s="12"/>
      <c r="AV101" s="50" t="s">
        <v>119</v>
      </c>
      <c r="AW101" s="51"/>
      <c r="AX101" s="52"/>
      <c r="AY101" s="12" t="s">
        <v>96</v>
      </c>
      <c r="AZ101" s="12"/>
      <c r="BA101" s="12"/>
      <c r="BB101" s="12"/>
      <c r="BC101" s="12"/>
    </row>
    <row r="102" spans="1:79" ht="15" customHeight="1" x14ac:dyDescent="0.2">
      <c r="A102" s="46">
        <v>1</v>
      </c>
      <c r="B102" s="47"/>
      <c r="C102" s="47"/>
      <c r="D102" s="46">
        <v>2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8"/>
      <c r="T102" s="12">
        <v>3</v>
      </c>
      <c r="U102" s="12"/>
      <c r="V102" s="12"/>
      <c r="W102" s="12"/>
      <c r="X102" s="12"/>
      <c r="Y102" s="12">
        <v>4</v>
      </c>
      <c r="Z102" s="12"/>
      <c r="AA102" s="12"/>
      <c r="AB102" s="12"/>
      <c r="AC102" s="12"/>
      <c r="AD102" s="46">
        <v>5</v>
      </c>
      <c r="AE102" s="47"/>
      <c r="AF102" s="48"/>
      <c r="AG102" s="12">
        <v>6</v>
      </c>
      <c r="AH102" s="12"/>
      <c r="AI102" s="12"/>
      <c r="AJ102" s="12"/>
      <c r="AK102" s="12"/>
      <c r="AL102" s="12">
        <v>7</v>
      </c>
      <c r="AM102" s="12"/>
      <c r="AN102" s="12"/>
      <c r="AO102" s="12"/>
      <c r="AP102" s="12"/>
      <c r="AQ102" s="12">
        <v>8</v>
      </c>
      <c r="AR102" s="12"/>
      <c r="AS102" s="12"/>
      <c r="AT102" s="12"/>
      <c r="AU102" s="12"/>
      <c r="AV102" s="46">
        <v>9</v>
      </c>
      <c r="AW102" s="47"/>
      <c r="AX102" s="48"/>
      <c r="AY102" s="12">
        <v>10</v>
      </c>
      <c r="AZ102" s="12"/>
      <c r="BA102" s="12"/>
      <c r="BB102" s="12"/>
      <c r="BC102" s="12"/>
    </row>
    <row r="103" spans="1:79" s="1" customFormat="1" ht="10.5" hidden="1" customHeight="1" x14ac:dyDescent="0.2">
      <c r="A103" s="59" t="s">
        <v>69</v>
      </c>
      <c r="B103" s="60"/>
      <c r="C103" s="60"/>
      <c r="D103" s="59" t="s">
        <v>57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20" t="s">
        <v>60</v>
      </c>
      <c r="U103" s="20"/>
      <c r="V103" s="20"/>
      <c r="W103" s="20"/>
      <c r="X103" s="20"/>
      <c r="Y103" s="20" t="s">
        <v>61</v>
      </c>
      <c r="Z103" s="20"/>
      <c r="AA103" s="20"/>
      <c r="AB103" s="20"/>
      <c r="AC103" s="20"/>
      <c r="AD103" s="59" t="s">
        <v>94</v>
      </c>
      <c r="AE103" s="60"/>
      <c r="AF103" s="61"/>
      <c r="AG103" s="72" t="s">
        <v>99</v>
      </c>
      <c r="AH103" s="72"/>
      <c r="AI103" s="72"/>
      <c r="AJ103" s="72"/>
      <c r="AK103" s="72"/>
      <c r="AL103" s="20" t="s">
        <v>62</v>
      </c>
      <c r="AM103" s="20"/>
      <c r="AN103" s="20"/>
      <c r="AO103" s="20"/>
      <c r="AP103" s="20"/>
      <c r="AQ103" s="20" t="s">
        <v>63</v>
      </c>
      <c r="AR103" s="20"/>
      <c r="AS103" s="20"/>
      <c r="AT103" s="20"/>
      <c r="AU103" s="20"/>
      <c r="AV103" s="59" t="s">
        <v>95</v>
      </c>
      <c r="AW103" s="60"/>
      <c r="AX103" s="61"/>
      <c r="AY103" s="72" t="s">
        <v>99</v>
      </c>
      <c r="AZ103" s="72"/>
      <c r="BA103" s="72"/>
      <c r="BB103" s="72"/>
      <c r="BC103" s="72"/>
      <c r="CA103" s="1" t="s">
        <v>35</v>
      </c>
    </row>
    <row r="104" spans="1:79" s="7" customFormat="1" ht="42.75" customHeight="1" x14ac:dyDescent="0.2">
      <c r="A104" s="21">
        <v>1</v>
      </c>
      <c r="B104" s="22"/>
      <c r="C104" s="22"/>
      <c r="D104" s="64" t="s">
        <v>315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14">
        <v>5025.7</v>
      </c>
      <c r="U104" s="14"/>
      <c r="V104" s="14"/>
      <c r="W104" s="14"/>
      <c r="X104" s="14"/>
      <c r="Y104" s="14">
        <v>0</v>
      </c>
      <c r="Z104" s="14"/>
      <c r="AA104" s="14"/>
      <c r="AB104" s="14"/>
      <c r="AC104" s="14"/>
      <c r="AD104" s="66">
        <v>0</v>
      </c>
      <c r="AE104" s="67"/>
      <c r="AF104" s="68"/>
      <c r="AG104" s="14">
        <f>IF(ISNUMBER(T104),T104,0)+IF(ISNUMBER(Y104),Y104,0)</f>
        <v>5025.7</v>
      </c>
      <c r="AH104" s="14"/>
      <c r="AI104" s="14"/>
      <c r="AJ104" s="14"/>
      <c r="AK104" s="14"/>
      <c r="AL104" s="14">
        <v>5412.7</v>
      </c>
      <c r="AM104" s="14"/>
      <c r="AN104" s="14"/>
      <c r="AO104" s="14"/>
      <c r="AP104" s="14"/>
      <c r="AQ104" s="14">
        <v>0</v>
      </c>
      <c r="AR104" s="14"/>
      <c r="AS104" s="14"/>
      <c r="AT104" s="14"/>
      <c r="AU104" s="14"/>
      <c r="AV104" s="66">
        <v>0</v>
      </c>
      <c r="AW104" s="67"/>
      <c r="AX104" s="68"/>
      <c r="AY104" s="14">
        <f>IF(ISNUMBER(AL104),AL104,0)+IF(ISNUMBER(AQ104),AQ104,0)</f>
        <v>5412.7</v>
      </c>
      <c r="AZ104" s="14"/>
      <c r="BA104" s="14"/>
      <c r="BB104" s="14"/>
      <c r="BC104" s="14"/>
      <c r="CA104" s="7" t="s">
        <v>36</v>
      </c>
    </row>
    <row r="105" spans="1:79" s="5" customFormat="1" ht="12.75" customHeight="1" x14ac:dyDescent="0.2">
      <c r="A105" s="27"/>
      <c r="B105" s="28"/>
      <c r="C105" s="28"/>
      <c r="D105" s="90" t="s">
        <v>151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13">
        <v>5025.7</v>
      </c>
      <c r="U105" s="13"/>
      <c r="V105" s="13"/>
      <c r="W105" s="13"/>
      <c r="X105" s="13"/>
      <c r="Y105" s="13">
        <v>0</v>
      </c>
      <c r="Z105" s="13"/>
      <c r="AA105" s="13"/>
      <c r="AB105" s="13"/>
      <c r="AC105" s="13"/>
      <c r="AD105" s="87">
        <v>0</v>
      </c>
      <c r="AE105" s="88"/>
      <c r="AF105" s="89"/>
      <c r="AG105" s="13">
        <f>IF(ISNUMBER(T105),T105,0)+IF(ISNUMBER(Y105),Y105,0)</f>
        <v>5025.7</v>
      </c>
      <c r="AH105" s="13"/>
      <c r="AI105" s="13"/>
      <c r="AJ105" s="13"/>
      <c r="AK105" s="13"/>
      <c r="AL105" s="13">
        <v>5412.7</v>
      </c>
      <c r="AM105" s="13"/>
      <c r="AN105" s="13"/>
      <c r="AO105" s="13"/>
      <c r="AP105" s="13"/>
      <c r="AQ105" s="13">
        <v>0</v>
      </c>
      <c r="AR105" s="13"/>
      <c r="AS105" s="13"/>
      <c r="AT105" s="13"/>
      <c r="AU105" s="13"/>
      <c r="AV105" s="87">
        <v>0</v>
      </c>
      <c r="AW105" s="88"/>
      <c r="AX105" s="89"/>
      <c r="AY105" s="13">
        <f>IF(ISNUMBER(AL105),AL105,0)+IF(ISNUMBER(AQ105),AQ105,0)</f>
        <v>5412.7</v>
      </c>
      <c r="AZ105" s="13"/>
      <c r="BA105" s="13"/>
      <c r="BB105" s="13"/>
      <c r="BC105" s="13"/>
    </row>
    <row r="107" spans="1:79" ht="14.25" customHeight="1" x14ac:dyDescent="0.2">
      <c r="A107" s="41" t="s">
        <v>157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9" spans="1:79" ht="14.25" customHeight="1" x14ac:dyDescent="0.2">
      <c r="A109" s="41" t="s">
        <v>222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</row>
    <row r="111" spans="1:79" ht="23.1" customHeight="1" x14ac:dyDescent="0.2">
      <c r="A111" s="53" t="s">
        <v>6</v>
      </c>
      <c r="B111" s="54"/>
      <c r="C111" s="54"/>
      <c r="D111" s="32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 t="s">
        <v>8</v>
      </c>
      <c r="R111" s="12"/>
      <c r="S111" s="12"/>
      <c r="T111" s="12"/>
      <c r="U111" s="12"/>
      <c r="V111" s="12" t="s">
        <v>7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46" t="s">
        <v>208</v>
      </c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8"/>
      <c r="AU111" s="46" t="s">
        <v>211</v>
      </c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8"/>
      <c r="BJ111" s="46" t="s">
        <v>218</v>
      </c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8"/>
    </row>
    <row r="112" spans="1:79" ht="32.25" customHeight="1" x14ac:dyDescent="0.2">
      <c r="A112" s="56"/>
      <c r="B112" s="57"/>
      <c r="C112" s="5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 t="s">
        <v>4</v>
      </c>
      <c r="AG112" s="12"/>
      <c r="AH112" s="12"/>
      <c r="AI112" s="12"/>
      <c r="AJ112" s="12"/>
      <c r="AK112" s="12" t="s">
        <v>3</v>
      </c>
      <c r="AL112" s="12"/>
      <c r="AM112" s="12"/>
      <c r="AN112" s="12"/>
      <c r="AO112" s="12"/>
      <c r="AP112" s="12" t="s">
        <v>126</v>
      </c>
      <c r="AQ112" s="12"/>
      <c r="AR112" s="12"/>
      <c r="AS112" s="12"/>
      <c r="AT112" s="12"/>
      <c r="AU112" s="12" t="s">
        <v>4</v>
      </c>
      <c r="AV112" s="12"/>
      <c r="AW112" s="12"/>
      <c r="AX112" s="12"/>
      <c r="AY112" s="12"/>
      <c r="AZ112" s="12" t="s">
        <v>3</v>
      </c>
      <c r="BA112" s="12"/>
      <c r="BB112" s="12"/>
      <c r="BC112" s="12"/>
      <c r="BD112" s="12"/>
      <c r="BE112" s="12" t="s">
        <v>90</v>
      </c>
      <c r="BF112" s="12"/>
      <c r="BG112" s="12"/>
      <c r="BH112" s="12"/>
      <c r="BI112" s="12"/>
      <c r="BJ112" s="12" t="s">
        <v>4</v>
      </c>
      <c r="BK112" s="12"/>
      <c r="BL112" s="12"/>
      <c r="BM112" s="12"/>
      <c r="BN112" s="12"/>
      <c r="BO112" s="12" t="s">
        <v>3</v>
      </c>
      <c r="BP112" s="12"/>
      <c r="BQ112" s="12"/>
      <c r="BR112" s="12"/>
      <c r="BS112" s="12"/>
      <c r="BT112" s="12" t="s">
        <v>97</v>
      </c>
      <c r="BU112" s="12"/>
      <c r="BV112" s="12"/>
      <c r="BW112" s="12"/>
      <c r="BX112" s="12"/>
    </row>
    <row r="113" spans="1:79" ht="15" customHeight="1" x14ac:dyDescent="0.2">
      <c r="A113" s="46">
        <v>1</v>
      </c>
      <c r="B113" s="47"/>
      <c r="C113" s="47"/>
      <c r="D113" s="12">
        <v>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3</v>
      </c>
      <c r="R113" s="12"/>
      <c r="S113" s="12"/>
      <c r="T113" s="12"/>
      <c r="U113" s="12"/>
      <c r="V113" s="12">
        <v>4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>
        <v>5</v>
      </c>
      <c r="AG113" s="12"/>
      <c r="AH113" s="12"/>
      <c r="AI113" s="12"/>
      <c r="AJ113" s="12"/>
      <c r="AK113" s="12">
        <v>6</v>
      </c>
      <c r="AL113" s="12"/>
      <c r="AM113" s="12"/>
      <c r="AN113" s="12"/>
      <c r="AO113" s="12"/>
      <c r="AP113" s="12">
        <v>7</v>
      </c>
      <c r="AQ113" s="12"/>
      <c r="AR113" s="12"/>
      <c r="AS113" s="12"/>
      <c r="AT113" s="12"/>
      <c r="AU113" s="12">
        <v>8</v>
      </c>
      <c r="AV113" s="12"/>
      <c r="AW113" s="12"/>
      <c r="AX113" s="12"/>
      <c r="AY113" s="12"/>
      <c r="AZ113" s="12">
        <v>9</v>
      </c>
      <c r="BA113" s="12"/>
      <c r="BB113" s="12"/>
      <c r="BC113" s="12"/>
      <c r="BD113" s="12"/>
      <c r="BE113" s="12">
        <v>10</v>
      </c>
      <c r="BF113" s="12"/>
      <c r="BG113" s="12"/>
      <c r="BH113" s="12"/>
      <c r="BI113" s="12"/>
      <c r="BJ113" s="12">
        <v>11</v>
      </c>
      <c r="BK113" s="12"/>
      <c r="BL113" s="12"/>
      <c r="BM113" s="12"/>
      <c r="BN113" s="12"/>
      <c r="BO113" s="12">
        <v>12</v>
      </c>
      <c r="BP113" s="12"/>
      <c r="BQ113" s="12"/>
      <c r="BR113" s="12"/>
      <c r="BS113" s="12"/>
      <c r="BT113" s="12">
        <v>13</v>
      </c>
      <c r="BU113" s="12"/>
      <c r="BV113" s="12"/>
      <c r="BW113" s="12"/>
      <c r="BX113" s="12"/>
    </row>
    <row r="114" spans="1:79" ht="10.5" hidden="1" customHeight="1" x14ac:dyDescent="0.2">
      <c r="A114" s="59" t="s">
        <v>159</v>
      </c>
      <c r="B114" s="60"/>
      <c r="C114" s="60"/>
      <c r="D114" s="12" t="s">
        <v>57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 t="s">
        <v>70</v>
      </c>
      <c r="R114" s="12"/>
      <c r="S114" s="12"/>
      <c r="T114" s="12"/>
      <c r="U114" s="12"/>
      <c r="V114" s="12" t="s">
        <v>71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20" t="s">
        <v>112</v>
      </c>
      <c r="AG114" s="20"/>
      <c r="AH114" s="20"/>
      <c r="AI114" s="20"/>
      <c r="AJ114" s="20"/>
      <c r="AK114" s="11" t="s">
        <v>113</v>
      </c>
      <c r="AL114" s="11"/>
      <c r="AM114" s="11"/>
      <c r="AN114" s="11"/>
      <c r="AO114" s="11"/>
      <c r="AP114" s="72" t="s">
        <v>125</v>
      </c>
      <c r="AQ114" s="72"/>
      <c r="AR114" s="72"/>
      <c r="AS114" s="72"/>
      <c r="AT114" s="72"/>
      <c r="AU114" s="20" t="s">
        <v>114</v>
      </c>
      <c r="AV114" s="20"/>
      <c r="AW114" s="20"/>
      <c r="AX114" s="20"/>
      <c r="AY114" s="20"/>
      <c r="AZ114" s="11" t="s">
        <v>115</v>
      </c>
      <c r="BA114" s="11"/>
      <c r="BB114" s="11"/>
      <c r="BC114" s="11"/>
      <c r="BD114" s="11"/>
      <c r="BE114" s="72" t="s">
        <v>125</v>
      </c>
      <c r="BF114" s="72"/>
      <c r="BG114" s="72"/>
      <c r="BH114" s="72"/>
      <c r="BI114" s="72"/>
      <c r="BJ114" s="20" t="s">
        <v>106</v>
      </c>
      <c r="BK114" s="20"/>
      <c r="BL114" s="20"/>
      <c r="BM114" s="20"/>
      <c r="BN114" s="20"/>
      <c r="BO114" s="11" t="s">
        <v>107</v>
      </c>
      <c r="BP114" s="11"/>
      <c r="BQ114" s="11"/>
      <c r="BR114" s="11"/>
      <c r="BS114" s="11"/>
      <c r="BT114" s="72" t="s">
        <v>125</v>
      </c>
      <c r="BU114" s="72"/>
      <c r="BV114" s="72"/>
      <c r="BW114" s="72"/>
      <c r="BX114" s="72"/>
      <c r="CA114" t="s">
        <v>37</v>
      </c>
    </row>
    <row r="115" spans="1:79" s="4" customFormat="1" ht="15" customHeight="1" x14ac:dyDescent="0.2">
      <c r="A115" s="59"/>
      <c r="B115" s="60"/>
      <c r="C115" s="60"/>
      <c r="D115" s="32" t="s">
        <v>318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CA115" s="4" t="s">
        <v>38</v>
      </c>
    </row>
    <row r="116" spans="1:79" s="4" customFormat="1" ht="15" customHeight="1" x14ac:dyDescent="0.2">
      <c r="A116" s="59"/>
      <c r="B116" s="60"/>
      <c r="C116" s="60"/>
      <c r="D116" s="12" t="s">
        <v>316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 t="s">
        <v>317</v>
      </c>
      <c r="R116" s="12"/>
      <c r="S116" s="12"/>
      <c r="T116" s="12"/>
      <c r="U116" s="12"/>
      <c r="V116" s="12" t="s">
        <v>288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32">
        <v>3980.8</v>
      </c>
      <c r="AG116" s="132"/>
      <c r="AH116" s="132"/>
      <c r="AI116" s="132"/>
      <c r="AJ116" s="132"/>
      <c r="AK116" s="132">
        <v>4000</v>
      </c>
      <c r="AL116" s="132"/>
      <c r="AM116" s="132"/>
      <c r="AN116" s="132"/>
      <c r="AO116" s="132"/>
      <c r="AP116" s="132">
        <v>7940.8</v>
      </c>
      <c r="AQ116" s="132"/>
      <c r="AR116" s="132"/>
      <c r="AS116" s="132"/>
      <c r="AT116" s="132"/>
      <c r="AU116" s="132">
        <v>4573</v>
      </c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>
        <v>4573</v>
      </c>
      <c r="BF116" s="132"/>
      <c r="BG116" s="132"/>
      <c r="BH116" s="132"/>
      <c r="BI116" s="132"/>
      <c r="BJ116" s="132">
        <v>4653.3999999999996</v>
      </c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>
        <v>4653.3999999999996</v>
      </c>
      <c r="BU116" s="132"/>
      <c r="BV116" s="132"/>
      <c r="BW116" s="132"/>
      <c r="BX116" s="132"/>
      <c r="CA116" s="4" t="s">
        <v>38</v>
      </c>
    </row>
    <row r="117" spans="1:79" s="4" customFormat="1" ht="15" customHeight="1" x14ac:dyDescent="0.2">
      <c r="A117" s="59"/>
      <c r="B117" s="60"/>
      <c r="C117" s="60"/>
      <c r="D117" s="12" t="s">
        <v>286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 t="s">
        <v>274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32">
        <v>30</v>
      </c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>
        <v>30</v>
      </c>
      <c r="AQ117" s="132"/>
      <c r="AR117" s="132"/>
      <c r="AS117" s="132"/>
      <c r="AT117" s="132"/>
      <c r="AU117" s="132">
        <v>30</v>
      </c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>
        <v>30</v>
      </c>
      <c r="BF117" s="132"/>
      <c r="BG117" s="132"/>
      <c r="BH117" s="132"/>
      <c r="BI117" s="132"/>
      <c r="BJ117" s="132">
        <v>30</v>
      </c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>
        <v>30</v>
      </c>
      <c r="BU117" s="132"/>
      <c r="BV117" s="132"/>
      <c r="BW117" s="132"/>
      <c r="BX117" s="132"/>
      <c r="CA117" s="4" t="s">
        <v>38</v>
      </c>
    </row>
    <row r="118" spans="1:79" s="4" customFormat="1" ht="15" customHeight="1" x14ac:dyDescent="0.2">
      <c r="A118" s="59"/>
      <c r="B118" s="60"/>
      <c r="C118" s="60"/>
      <c r="D118" s="32" t="s">
        <v>319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CA118" s="4" t="s">
        <v>38</v>
      </c>
    </row>
    <row r="119" spans="1:79" s="4" customFormat="1" ht="15" customHeight="1" x14ac:dyDescent="0.2">
      <c r="A119" s="59"/>
      <c r="B119" s="60"/>
      <c r="C119" s="60"/>
      <c r="D119" s="12" t="s">
        <v>320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 t="s">
        <v>322</v>
      </c>
      <c r="R119" s="12"/>
      <c r="S119" s="12"/>
      <c r="T119" s="12"/>
      <c r="U119" s="12"/>
      <c r="V119" s="12" t="s">
        <v>323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32">
        <v>8580</v>
      </c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>
        <v>8580</v>
      </c>
      <c r="AQ119" s="132"/>
      <c r="AR119" s="132"/>
      <c r="AS119" s="132"/>
      <c r="AT119" s="132"/>
      <c r="AU119" s="132">
        <v>8580</v>
      </c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>
        <v>8580</v>
      </c>
      <c r="BF119" s="132"/>
      <c r="BG119" s="132"/>
      <c r="BH119" s="132"/>
      <c r="BI119" s="132"/>
      <c r="BJ119" s="132">
        <v>8580</v>
      </c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>
        <v>8580</v>
      </c>
      <c r="BU119" s="132"/>
      <c r="BV119" s="132"/>
      <c r="BW119" s="132"/>
      <c r="BX119" s="132"/>
      <c r="CA119" s="4" t="s">
        <v>38</v>
      </c>
    </row>
    <row r="120" spans="1:79" s="4" customFormat="1" ht="36" customHeight="1" x14ac:dyDescent="0.2">
      <c r="A120" s="59"/>
      <c r="B120" s="60"/>
      <c r="C120" s="60"/>
      <c r="D120" s="12" t="s">
        <v>321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 t="s">
        <v>322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32">
        <v>28712</v>
      </c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>
        <v>28712</v>
      </c>
      <c r="AQ120" s="132"/>
      <c r="AR120" s="132"/>
      <c r="AS120" s="132"/>
      <c r="AT120" s="132"/>
      <c r="AU120" s="132">
        <v>51360</v>
      </c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>
        <v>51360</v>
      </c>
      <c r="BF120" s="132"/>
      <c r="BG120" s="132"/>
      <c r="BH120" s="132"/>
      <c r="BI120" s="132"/>
      <c r="BJ120" s="132">
        <v>51360</v>
      </c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>
        <v>51360</v>
      </c>
      <c r="BU120" s="132"/>
      <c r="BV120" s="132"/>
      <c r="BW120" s="132"/>
      <c r="BX120" s="132"/>
      <c r="CA120" s="4" t="s">
        <v>38</v>
      </c>
    </row>
    <row r="121" spans="1:79" s="4" customFormat="1" ht="15" customHeight="1" x14ac:dyDescent="0.2">
      <c r="A121" s="59"/>
      <c r="B121" s="60"/>
      <c r="C121" s="60"/>
      <c r="D121" s="32" t="s">
        <v>324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CA121" s="4" t="s">
        <v>38</v>
      </c>
    </row>
    <row r="122" spans="1:79" s="4" customFormat="1" ht="33" customHeight="1" x14ac:dyDescent="0.2">
      <c r="A122" s="59"/>
      <c r="B122" s="60"/>
      <c r="C122" s="60"/>
      <c r="D122" s="12" t="s">
        <v>325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 t="s">
        <v>272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32">
        <v>67.81</v>
      </c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>
        <v>67.81</v>
      </c>
      <c r="AQ122" s="132"/>
      <c r="AR122" s="132"/>
      <c r="AS122" s="132"/>
      <c r="AT122" s="132"/>
      <c r="AU122" s="132">
        <v>72.25</v>
      </c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>
        <v>72.25</v>
      </c>
      <c r="BF122" s="132"/>
      <c r="BG122" s="132"/>
      <c r="BH122" s="132"/>
      <c r="BI122" s="132"/>
      <c r="BJ122" s="132">
        <v>86.75</v>
      </c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>
        <v>86.75</v>
      </c>
      <c r="BU122" s="132"/>
      <c r="BV122" s="132"/>
      <c r="BW122" s="132"/>
      <c r="BX122" s="132"/>
      <c r="CA122" s="4" t="s">
        <v>38</v>
      </c>
    </row>
    <row r="123" spans="1:79" s="4" customFormat="1" ht="35.25" customHeight="1" x14ac:dyDescent="0.2">
      <c r="A123" s="59"/>
      <c r="B123" s="60"/>
      <c r="C123" s="60"/>
      <c r="D123" s="12" t="s">
        <v>326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 t="s">
        <v>272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2">
        <v>62.45</v>
      </c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>
        <v>62.45</v>
      </c>
      <c r="AQ123" s="132"/>
      <c r="AR123" s="132"/>
      <c r="AS123" s="132"/>
      <c r="AT123" s="132"/>
      <c r="AU123" s="132">
        <v>76.930000000000007</v>
      </c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>
        <v>76.930000000000007</v>
      </c>
      <c r="BF123" s="132"/>
      <c r="BG123" s="132"/>
      <c r="BH123" s="132"/>
      <c r="BI123" s="132"/>
      <c r="BJ123" s="132">
        <v>76.099999999999994</v>
      </c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>
        <v>76.099999999999994</v>
      </c>
      <c r="BU123" s="132"/>
      <c r="BV123" s="132"/>
      <c r="BW123" s="132"/>
      <c r="BX123" s="132"/>
      <c r="CA123" s="4" t="s">
        <v>38</v>
      </c>
    </row>
    <row r="124" spans="1:79" s="4" customFormat="1" ht="15" customHeight="1" x14ac:dyDescent="0.2">
      <c r="A124" s="59"/>
      <c r="B124" s="60"/>
      <c r="C124" s="60"/>
      <c r="D124" s="32" t="s">
        <v>297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CA124" s="4" t="s">
        <v>38</v>
      </c>
    </row>
    <row r="125" spans="1:79" s="4" customFormat="1" ht="32.25" customHeight="1" x14ac:dyDescent="0.2">
      <c r="A125" s="59"/>
      <c r="B125" s="60"/>
      <c r="C125" s="60"/>
      <c r="D125" s="12" t="s">
        <v>327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 t="s">
        <v>299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32">
        <v>98.56</v>
      </c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>
        <v>98.56</v>
      </c>
      <c r="AQ125" s="132"/>
      <c r="AR125" s="132"/>
      <c r="AS125" s="132"/>
      <c r="AT125" s="132"/>
      <c r="AU125" s="132">
        <v>95.66</v>
      </c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>
        <v>95.66</v>
      </c>
      <c r="BF125" s="132"/>
      <c r="BG125" s="132"/>
      <c r="BH125" s="132"/>
      <c r="BI125" s="132"/>
      <c r="BJ125" s="132">
        <v>92.08</v>
      </c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>
        <v>92.08</v>
      </c>
      <c r="BU125" s="132"/>
      <c r="BV125" s="132"/>
      <c r="BW125" s="132"/>
      <c r="BX125" s="132"/>
      <c r="CA125" s="4" t="s">
        <v>38</v>
      </c>
    </row>
    <row r="127" spans="1:79" ht="14.25" customHeight="1" x14ac:dyDescent="0.2">
      <c r="A127" s="41" t="s">
        <v>238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</row>
    <row r="129" spans="1:79" ht="23.1" customHeight="1" x14ac:dyDescent="0.2">
      <c r="A129" s="53" t="s">
        <v>6</v>
      </c>
      <c r="B129" s="54"/>
      <c r="C129" s="54"/>
      <c r="D129" s="12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 t="s">
        <v>8</v>
      </c>
      <c r="R129" s="12"/>
      <c r="S129" s="12"/>
      <c r="T129" s="12"/>
      <c r="U129" s="12"/>
      <c r="V129" s="12" t="s">
        <v>7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46" t="s">
        <v>229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8"/>
      <c r="AU129" s="46" t="s">
        <v>234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8"/>
    </row>
    <row r="130" spans="1:79" ht="28.5" customHeight="1" x14ac:dyDescent="0.2">
      <c r="A130" s="56"/>
      <c r="B130" s="57"/>
      <c r="C130" s="5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 t="s">
        <v>4</v>
      </c>
      <c r="AG130" s="12"/>
      <c r="AH130" s="12"/>
      <c r="AI130" s="12"/>
      <c r="AJ130" s="12"/>
      <c r="AK130" s="12" t="s">
        <v>3</v>
      </c>
      <c r="AL130" s="12"/>
      <c r="AM130" s="12"/>
      <c r="AN130" s="12"/>
      <c r="AO130" s="12"/>
      <c r="AP130" s="12" t="s">
        <v>126</v>
      </c>
      <c r="AQ130" s="12"/>
      <c r="AR130" s="12"/>
      <c r="AS130" s="12"/>
      <c r="AT130" s="12"/>
      <c r="AU130" s="12" t="s">
        <v>4</v>
      </c>
      <c r="AV130" s="12"/>
      <c r="AW130" s="12"/>
      <c r="AX130" s="12"/>
      <c r="AY130" s="12"/>
      <c r="AZ130" s="12" t="s">
        <v>3</v>
      </c>
      <c r="BA130" s="12"/>
      <c r="BB130" s="12"/>
      <c r="BC130" s="12"/>
      <c r="BD130" s="12"/>
      <c r="BE130" s="12" t="s">
        <v>90</v>
      </c>
      <c r="BF130" s="12"/>
      <c r="BG130" s="12"/>
      <c r="BH130" s="12"/>
      <c r="BI130" s="12"/>
    </row>
    <row r="131" spans="1:79" ht="15" customHeight="1" x14ac:dyDescent="0.2">
      <c r="A131" s="46">
        <v>1</v>
      </c>
      <c r="B131" s="47"/>
      <c r="C131" s="47"/>
      <c r="D131" s="12">
        <v>2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>
        <v>3</v>
      </c>
      <c r="R131" s="12"/>
      <c r="S131" s="12"/>
      <c r="T131" s="12"/>
      <c r="U131" s="12"/>
      <c r="V131" s="12">
        <v>4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>
        <v>5</v>
      </c>
      <c r="AG131" s="12"/>
      <c r="AH131" s="12"/>
      <c r="AI131" s="12"/>
      <c r="AJ131" s="12"/>
      <c r="AK131" s="12">
        <v>6</v>
      </c>
      <c r="AL131" s="12"/>
      <c r="AM131" s="12"/>
      <c r="AN131" s="12"/>
      <c r="AO131" s="12"/>
      <c r="AP131" s="12">
        <v>7</v>
      </c>
      <c r="AQ131" s="12"/>
      <c r="AR131" s="12"/>
      <c r="AS131" s="12"/>
      <c r="AT131" s="12"/>
      <c r="AU131" s="12">
        <v>8</v>
      </c>
      <c r="AV131" s="12"/>
      <c r="AW131" s="12"/>
      <c r="AX131" s="12"/>
      <c r="AY131" s="12"/>
      <c r="AZ131" s="12">
        <v>9</v>
      </c>
      <c r="BA131" s="12"/>
      <c r="BB131" s="12"/>
      <c r="BC131" s="12"/>
      <c r="BD131" s="12"/>
      <c r="BE131" s="12">
        <v>10</v>
      </c>
      <c r="BF131" s="12"/>
      <c r="BG131" s="12"/>
      <c r="BH131" s="12"/>
      <c r="BI131" s="12"/>
    </row>
    <row r="132" spans="1:79" ht="15.75" hidden="1" customHeight="1" x14ac:dyDescent="0.2">
      <c r="A132" s="59" t="s">
        <v>159</v>
      </c>
      <c r="B132" s="60"/>
      <c r="C132" s="60"/>
      <c r="D132" s="12" t="s">
        <v>57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 t="s">
        <v>70</v>
      </c>
      <c r="R132" s="12"/>
      <c r="S132" s="12"/>
      <c r="T132" s="12"/>
      <c r="U132" s="12"/>
      <c r="V132" s="12" t="s">
        <v>71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20" t="s">
        <v>108</v>
      </c>
      <c r="AG132" s="20"/>
      <c r="AH132" s="20"/>
      <c r="AI132" s="20"/>
      <c r="AJ132" s="20"/>
      <c r="AK132" s="11" t="s">
        <v>109</v>
      </c>
      <c r="AL132" s="11"/>
      <c r="AM132" s="11"/>
      <c r="AN132" s="11"/>
      <c r="AO132" s="11"/>
      <c r="AP132" s="72" t="s">
        <v>125</v>
      </c>
      <c r="AQ132" s="72"/>
      <c r="AR132" s="72"/>
      <c r="AS132" s="72"/>
      <c r="AT132" s="72"/>
      <c r="AU132" s="20" t="s">
        <v>110</v>
      </c>
      <c r="AV132" s="20"/>
      <c r="AW132" s="20"/>
      <c r="AX132" s="20"/>
      <c r="AY132" s="20"/>
      <c r="AZ132" s="11" t="s">
        <v>111</v>
      </c>
      <c r="BA132" s="11"/>
      <c r="BB132" s="11"/>
      <c r="BC132" s="11"/>
      <c r="BD132" s="11"/>
      <c r="BE132" s="72" t="s">
        <v>125</v>
      </c>
      <c r="BF132" s="72"/>
      <c r="BG132" s="72"/>
      <c r="BH132" s="72"/>
      <c r="BI132" s="72"/>
      <c r="CA132" t="s">
        <v>39</v>
      </c>
    </row>
    <row r="133" spans="1:79" s="4" customFormat="1" ht="15" x14ac:dyDescent="0.2">
      <c r="A133" s="59"/>
      <c r="B133" s="60"/>
      <c r="C133" s="6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CA133" s="4" t="s">
        <v>40</v>
      </c>
    </row>
    <row r="135" spans="1:79" ht="14.25" customHeight="1" x14ac:dyDescent="0.2">
      <c r="A135" s="41" t="s">
        <v>127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</row>
    <row r="136" spans="1:79" ht="15" customHeight="1" x14ac:dyDescent="0.2">
      <c r="A136" s="34" t="s">
        <v>207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</row>
    <row r="138" spans="1:79" ht="12.95" customHeight="1" x14ac:dyDescent="0.2">
      <c r="A138" s="53" t="s">
        <v>19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5"/>
      <c r="U138" s="12" t="s">
        <v>208</v>
      </c>
      <c r="V138" s="12"/>
      <c r="W138" s="12"/>
      <c r="X138" s="12"/>
      <c r="Y138" s="12"/>
      <c r="Z138" s="12"/>
      <c r="AA138" s="12"/>
      <c r="AB138" s="12"/>
      <c r="AC138" s="12"/>
      <c r="AD138" s="12"/>
      <c r="AE138" s="12" t="s">
        <v>211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 t="s">
        <v>218</v>
      </c>
      <c r="AP138" s="12"/>
      <c r="AQ138" s="12"/>
      <c r="AR138" s="12"/>
      <c r="AS138" s="12"/>
      <c r="AT138" s="12"/>
      <c r="AU138" s="12"/>
      <c r="AV138" s="12"/>
      <c r="AW138" s="12"/>
      <c r="AX138" s="12"/>
      <c r="AY138" s="12" t="s">
        <v>229</v>
      </c>
      <c r="AZ138" s="12"/>
      <c r="BA138" s="12"/>
      <c r="BB138" s="12"/>
      <c r="BC138" s="12"/>
      <c r="BD138" s="12"/>
      <c r="BE138" s="12"/>
      <c r="BF138" s="12"/>
      <c r="BG138" s="12"/>
      <c r="BH138" s="12"/>
      <c r="BI138" s="12" t="s">
        <v>234</v>
      </c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79" ht="30" customHeight="1" x14ac:dyDescent="0.2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8"/>
      <c r="U139" s="12" t="s">
        <v>4</v>
      </c>
      <c r="V139" s="12"/>
      <c r="W139" s="12"/>
      <c r="X139" s="12"/>
      <c r="Y139" s="12"/>
      <c r="Z139" s="12" t="s">
        <v>3</v>
      </c>
      <c r="AA139" s="12"/>
      <c r="AB139" s="12"/>
      <c r="AC139" s="12"/>
      <c r="AD139" s="12"/>
      <c r="AE139" s="12" t="s">
        <v>4</v>
      </c>
      <c r="AF139" s="12"/>
      <c r="AG139" s="12"/>
      <c r="AH139" s="12"/>
      <c r="AI139" s="12"/>
      <c r="AJ139" s="12" t="s">
        <v>3</v>
      </c>
      <c r="AK139" s="12"/>
      <c r="AL139" s="12"/>
      <c r="AM139" s="12"/>
      <c r="AN139" s="12"/>
      <c r="AO139" s="12" t="s">
        <v>4</v>
      </c>
      <c r="AP139" s="12"/>
      <c r="AQ139" s="12"/>
      <c r="AR139" s="12"/>
      <c r="AS139" s="12"/>
      <c r="AT139" s="12" t="s">
        <v>3</v>
      </c>
      <c r="AU139" s="12"/>
      <c r="AV139" s="12"/>
      <c r="AW139" s="12"/>
      <c r="AX139" s="12"/>
      <c r="AY139" s="12" t="s">
        <v>4</v>
      </c>
      <c r="AZ139" s="12"/>
      <c r="BA139" s="12"/>
      <c r="BB139" s="12"/>
      <c r="BC139" s="12"/>
      <c r="BD139" s="12" t="s">
        <v>3</v>
      </c>
      <c r="BE139" s="12"/>
      <c r="BF139" s="12"/>
      <c r="BG139" s="12"/>
      <c r="BH139" s="12"/>
      <c r="BI139" s="12" t="s">
        <v>4</v>
      </c>
      <c r="BJ139" s="12"/>
      <c r="BK139" s="12"/>
      <c r="BL139" s="12"/>
      <c r="BM139" s="12"/>
      <c r="BN139" s="12" t="s">
        <v>3</v>
      </c>
      <c r="BO139" s="12"/>
      <c r="BP139" s="12"/>
      <c r="BQ139" s="12"/>
      <c r="BR139" s="12"/>
    </row>
    <row r="140" spans="1:79" ht="15" customHeight="1" x14ac:dyDescent="0.2">
      <c r="A140" s="46">
        <v>1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8"/>
      <c r="U140" s="12">
        <v>2</v>
      </c>
      <c r="V140" s="12"/>
      <c r="W140" s="12"/>
      <c r="X140" s="12"/>
      <c r="Y140" s="12"/>
      <c r="Z140" s="12">
        <v>3</v>
      </c>
      <c r="AA140" s="12"/>
      <c r="AB140" s="12"/>
      <c r="AC140" s="12"/>
      <c r="AD140" s="12"/>
      <c r="AE140" s="12">
        <v>4</v>
      </c>
      <c r="AF140" s="12"/>
      <c r="AG140" s="12"/>
      <c r="AH140" s="12"/>
      <c r="AI140" s="12"/>
      <c r="AJ140" s="12">
        <v>5</v>
      </c>
      <c r="AK140" s="12"/>
      <c r="AL140" s="12"/>
      <c r="AM140" s="12"/>
      <c r="AN140" s="12"/>
      <c r="AO140" s="12">
        <v>6</v>
      </c>
      <c r="AP140" s="12"/>
      <c r="AQ140" s="12"/>
      <c r="AR140" s="12"/>
      <c r="AS140" s="12"/>
      <c r="AT140" s="12">
        <v>7</v>
      </c>
      <c r="AU140" s="12"/>
      <c r="AV140" s="12"/>
      <c r="AW140" s="12"/>
      <c r="AX140" s="12"/>
      <c r="AY140" s="12">
        <v>8</v>
      </c>
      <c r="AZ140" s="12"/>
      <c r="BA140" s="12"/>
      <c r="BB140" s="12"/>
      <c r="BC140" s="12"/>
      <c r="BD140" s="12">
        <v>9</v>
      </c>
      <c r="BE140" s="12"/>
      <c r="BF140" s="12"/>
      <c r="BG140" s="12"/>
      <c r="BH140" s="12"/>
      <c r="BI140" s="12">
        <v>10</v>
      </c>
      <c r="BJ140" s="12"/>
      <c r="BK140" s="12"/>
      <c r="BL140" s="12"/>
      <c r="BM140" s="12"/>
      <c r="BN140" s="12">
        <v>11</v>
      </c>
      <c r="BO140" s="12"/>
      <c r="BP140" s="12"/>
      <c r="BQ140" s="12"/>
      <c r="BR140" s="12"/>
    </row>
    <row r="141" spans="1:79" s="1" customFormat="1" ht="15.75" hidden="1" customHeight="1" x14ac:dyDescent="0.2">
      <c r="A141" s="59" t="s">
        <v>57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1"/>
      <c r="U141" s="20" t="s">
        <v>65</v>
      </c>
      <c r="V141" s="20"/>
      <c r="W141" s="20"/>
      <c r="X141" s="20"/>
      <c r="Y141" s="20"/>
      <c r="Z141" s="11" t="s">
        <v>66</v>
      </c>
      <c r="AA141" s="11"/>
      <c r="AB141" s="11"/>
      <c r="AC141" s="11"/>
      <c r="AD141" s="11"/>
      <c r="AE141" s="20" t="s">
        <v>67</v>
      </c>
      <c r="AF141" s="20"/>
      <c r="AG141" s="20"/>
      <c r="AH141" s="20"/>
      <c r="AI141" s="20"/>
      <c r="AJ141" s="11" t="s">
        <v>68</v>
      </c>
      <c r="AK141" s="11"/>
      <c r="AL141" s="11"/>
      <c r="AM141" s="11"/>
      <c r="AN141" s="11"/>
      <c r="AO141" s="20" t="s">
        <v>58</v>
      </c>
      <c r="AP141" s="20"/>
      <c r="AQ141" s="20"/>
      <c r="AR141" s="20"/>
      <c r="AS141" s="20"/>
      <c r="AT141" s="11" t="s">
        <v>59</v>
      </c>
      <c r="AU141" s="11"/>
      <c r="AV141" s="11"/>
      <c r="AW141" s="11"/>
      <c r="AX141" s="11"/>
      <c r="AY141" s="20" t="s">
        <v>60</v>
      </c>
      <c r="AZ141" s="20"/>
      <c r="BA141" s="20"/>
      <c r="BB141" s="20"/>
      <c r="BC141" s="20"/>
      <c r="BD141" s="11" t="s">
        <v>61</v>
      </c>
      <c r="BE141" s="11"/>
      <c r="BF141" s="11"/>
      <c r="BG141" s="11"/>
      <c r="BH141" s="11"/>
      <c r="BI141" s="20" t="s">
        <v>62</v>
      </c>
      <c r="BJ141" s="20"/>
      <c r="BK141" s="20"/>
      <c r="BL141" s="20"/>
      <c r="BM141" s="20"/>
      <c r="BN141" s="11" t="s">
        <v>63</v>
      </c>
      <c r="BO141" s="11"/>
      <c r="BP141" s="11"/>
      <c r="BQ141" s="11"/>
      <c r="BR141" s="11"/>
      <c r="CA141" t="s">
        <v>41</v>
      </c>
    </row>
    <row r="142" spans="1:79" s="5" customFormat="1" ht="12.75" customHeight="1" x14ac:dyDescent="0.2">
      <c r="A142" s="27" t="s">
        <v>151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83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CA142" s="5" t="s">
        <v>42</v>
      </c>
    </row>
    <row r="143" spans="1:79" s="7" customFormat="1" ht="38.25" customHeight="1" x14ac:dyDescent="0.2">
      <c r="A143" s="64" t="s">
        <v>194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5"/>
      <c r="U143" s="65" t="s">
        <v>164</v>
      </c>
      <c r="V143" s="65"/>
      <c r="W143" s="65"/>
      <c r="X143" s="65"/>
      <c r="Y143" s="65"/>
      <c r="Z143" s="65"/>
      <c r="AA143" s="65"/>
      <c r="AB143" s="65"/>
      <c r="AC143" s="65"/>
      <c r="AD143" s="65"/>
      <c r="AE143" s="65" t="s">
        <v>164</v>
      </c>
      <c r="AF143" s="65"/>
      <c r="AG143" s="65"/>
      <c r="AH143" s="65"/>
      <c r="AI143" s="65"/>
      <c r="AJ143" s="65"/>
      <c r="AK143" s="65"/>
      <c r="AL143" s="65"/>
      <c r="AM143" s="65"/>
      <c r="AN143" s="65"/>
      <c r="AO143" s="65" t="s">
        <v>164</v>
      </c>
      <c r="AP143" s="65"/>
      <c r="AQ143" s="65"/>
      <c r="AR143" s="65"/>
      <c r="AS143" s="65"/>
      <c r="AT143" s="65"/>
      <c r="AU143" s="65"/>
      <c r="AV143" s="65"/>
      <c r="AW143" s="65"/>
      <c r="AX143" s="65"/>
      <c r="AY143" s="65" t="s">
        <v>164</v>
      </c>
      <c r="AZ143" s="65"/>
      <c r="BA143" s="65"/>
      <c r="BB143" s="65"/>
      <c r="BC143" s="65"/>
      <c r="BD143" s="65"/>
      <c r="BE143" s="65"/>
      <c r="BF143" s="65"/>
      <c r="BG143" s="65"/>
      <c r="BH143" s="65"/>
      <c r="BI143" s="65" t="s">
        <v>164</v>
      </c>
      <c r="BJ143" s="65"/>
      <c r="BK143" s="65"/>
      <c r="BL143" s="65"/>
      <c r="BM143" s="65"/>
      <c r="BN143" s="65"/>
      <c r="BO143" s="65"/>
      <c r="BP143" s="65"/>
      <c r="BQ143" s="65"/>
      <c r="BR143" s="65"/>
    </row>
    <row r="145" spans="1:79" ht="14.25" customHeight="1" x14ac:dyDescent="0.2">
      <c r="A145" s="41" t="s">
        <v>128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</row>
    <row r="148" spans="1:79" ht="15" customHeight="1" x14ac:dyDescent="0.2">
      <c r="A148" s="53" t="s">
        <v>6</v>
      </c>
      <c r="B148" s="54"/>
      <c r="C148" s="54"/>
      <c r="D148" s="53" t="s">
        <v>10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5"/>
      <c r="W148" s="12" t="s">
        <v>208</v>
      </c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 t="s">
        <v>212</v>
      </c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 t="s">
        <v>223</v>
      </c>
      <c r="AV148" s="12"/>
      <c r="AW148" s="12"/>
      <c r="AX148" s="12"/>
      <c r="AY148" s="12"/>
      <c r="AZ148" s="12"/>
      <c r="BA148" s="12" t="s">
        <v>230</v>
      </c>
      <c r="BB148" s="12"/>
      <c r="BC148" s="12"/>
      <c r="BD148" s="12"/>
      <c r="BE148" s="12"/>
      <c r="BF148" s="12"/>
      <c r="BG148" s="12" t="s">
        <v>239</v>
      </c>
      <c r="BH148" s="12"/>
      <c r="BI148" s="12"/>
      <c r="BJ148" s="12"/>
      <c r="BK148" s="12"/>
      <c r="BL148" s="12"/>
    </row>
    <row r="149" spans="1:79" ht="15" customHeight="1" x14ac:dyDescent="0.2">
      <c r="A149" s="92"/>
      <c r="B149" s="93"/>
      <c r="C149" s="93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2" t="s">
        <v>4</v>
      </c>
      <c r="X149" s="12"/>
      <c r="Y149" s="12"/>
      <c r="Z149" s="12"/>
      <c r="AA149" s="12"/>
      <c r="AB149" s="12"/>
      <c r="AC149" s="12" t="s">
        <v>3</v>
      </c>
      <c r="AD149" s="12"/>
      <c r="AE149" s="12"/>
      <c r="AF149" s="12"/>
      <c r="AG149" s="12"/>
      <c r="AH149" s="12"/>
      <c r="AI149" s="12" t="s">
        <v>4</v>
      </c>
      <c r="AJ149" s="12"/>
      <c r="AK149" s="12"/>
      <c r="AL149" s="12"/>
      <c r="AM149" s="12"/>
      <c r="AN149" s="12"/>
      <c r="AO149" s="12" t="s">
        <v>3</v>
      </c>
      <c r="AP149" s="12"/>
      <c r="AQ149" s="12"/>
      <c r="AR149" s="12"/>
      <c r="AS149" s="12"/>
      <c r="AT149" s="12"/>
      <c r="AU149" s="91" t="s">
        <v>4</v>
      </c>
      <c r="AV149" s="91"/>
      <c r="AW149" s="91"/>
      <c r="AX149" s="91" t="s">
        <v>3</v>
      </c>
      <c r="AY149" s="91"/>
      <c r="AZ149" s="91"/>
      <c r="BA149" s="91" t="s">
        <v>4</v>
      </c>
      <c r="BB149" s="91"/>
      <c r="BC149" s="91"/>
      <c r="BD149" s="91" t="s">
        <v>3</v>
      </c>
      <c r="BE149" s="91"/>
      <c r="BF149" s="91"/>
      <c r="BG149" s="91" t="s">
        <v>4</v>
      </c>
      <c r="BH149" s="91"/>
      <c r="BI149" s="91"/>
      <c r="BJ149" s="91" t="s">
        <v>3</v>
      </c>
      <c r="BK149" s="91"/>
      <c r="BL149" s="91"/>
    </row>
    <row r="150" spans="1:79" ht="57" customHeight="1" x14ac:dyDescent="0.2">
      <c r="A150" s="56"/>
      <c r="B150" s="57"/>
      <c r="C150" s="57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8"/>
      <c r="W150" s="12" t="s">
        <v>12</v>
      </c>
      <c r="X150" s="12"/>
      <c r="Y150" s="12"/>
      <c r="Z150" s="12" t="s">
        <v>11</v>
      </c>
      <c r="AA150" s="12"/>
      <c r="AB150" s="12"/>
      <c r="AC150" s="12" t="s">
        <v>12</v>
      </c>
      <c r="AD150" s="12"/>
      <c r="AE150" s="12"/>
      <c r="AF150" s="12" t="s">
        <v>11</v>
      </c>
      <c r="AG150" s="12"/>
      <c r="AH150" s="12"/>
      <c r="AI150" s="12" t="s">
        <v>12</v>
      </c>
      <c r="AJ150" s="12"/>
      <c r="AK150" s="12"/>
      <c r="AL150" s="12" t="s">
        <v>11</v>
      </c>
      <c r="AM150" s="12"/>
      <c r="AN150" s="12"/>
      <c r="AO150" s="12" t="s">
        <v>12</v>
      </c>
      <c r="AP150" s="12"/>
      <c r="AQ150" s="12"/>
      <c r="AR150" s="12" t="s">
        <v>11</v>
      </c>
      <c r="AS150" s="12"/>
      <c r="AT150" s="12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</row>
    <row r="151" spans="1:79" ht="15" customHeight="1" x14ac:dyDescent="0.2">
      <c r="A151" s="46">
        <v>1</v>
      </c>
      <c r="B151" s="47"/>
      <c r="C151" s="47"/>
      <c r="D151" s="46">
        <v>2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8"/>
      <c r="W151" s="12">
        <v>3</v>
      </c>
      <c r="X151" s="12"/>
      <c r="Y151" s="12"/>
      <c r="Z151" s="12">
        <v>4</v>
      </c>
      <c r="AA151" s="12"/>
      <c r="AB151" s="12"/>
      <c r="AC151" s="12">
        <v>5</v>
      </c>
      <c r="AD151" s="12"/>
      <c r="AE151" s="12"/>
      <c r="AF151" s="12">
        <v>6</v>
      </c>
      <c r="AG151" s="12"/>
      <c r="AH151" s="12"/>
      <c r="AI151" s="12">
        <v>7</v>
      </c>
      <c r="AJ151" s="12"/>
      <c r="AK151" s="12"/>
      <c r="AL151" s="12">
        <v>8</v>
      </c>
      <c r="AM151" s="12"/>
      <c r="AN151" s="12"/>
      <c r="AO151" s="12">
        <v>9</v>
      </c>
      <c r="AP151" s="12"/>
      <c r="AQ151" s="12"/>
      <c r="AR151" s="12">
        <v>10</v>
      </c>
      <c r="AS151" s="12"/>
      <c r="AT151" s="12"/>
      <c r="AU151" s="12">
        <v>11</v>
      </c>
      <c r="AV151" s="12"/>
      <c r="AW151" s="12"/>
      <c r="AX151" s="12">
        <v>12</v>
      </c>
      <c r="AY151" s="12"/>
      <c r="AZ151" s="12"/>
      <c r="BA151" s="12">
        <v>13</v>
      </c>
      <c r="BB151" s="12"/>
      <c r="BC151" s="12"/>
      <c r="BD151" s="12">
        <v>14</v>
      </c>
      <c r="BE151" s="12"/>
      <c r="BF151" s="12"/>
      <c r="BG151" s="12">
        <v>15</v>
      </c>
      <c r="BH151" s="12"/>
      <c r="BI151" s="12"/>
      <c r="BJ151" s="12">
        <v>16</v>
      </c>
      <c r="BK151" s="12"/>
      <c r="BL151" s="12"/>
    </row>
    <row r="152" spans="1:79" s="1" customFormat="1" ht="12.75" hidden="1" customHeight="1" x14ac:dyDescent="0.2">
      <c r="A152" s="59" t="s">
        <v>69</v>
      </c>
      <c r="B152" s="60"/>
      <c r="C152" s="60"/>
      <c r="D152" s="59" t="s">
        <v>57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1"/>
      <c r="W152" s="20" t="s">
        <v>72</v>
      </c>
      <c r="X152" s="20"/>
      <c r="Y152" s="20"/>
      <c r="Z152" s="20" t="s">
        <v>73</v>
      </c>
      <c r="AA152" s="20"/>
      <c r="AB152" s="20"/>
      <c r="AC152" s="11" t="s">
        <v>74</v>
      </c>
      <c r="AD152" s="11"/>
      <c r="AE152" s="11"/>
      <c r="AF152" s="11" t="s">
        <v>75</v>
      </c>
      <c r="AG152" s="11"/>
      <c r="AH152" s="11"/>
      <c r="AI152" s="20" t="s">
        <v>76</v>
      </c>
      <c r="AJ152" s="20"/>
      <c r="AK152" s="20"/>
      <c r="AL152" s="20" t="s">
        <v>77</v>
      </c>
      <c r="AM152" s="20"/>
      <c r="AN152" s="20"/>
      <c r="AO152" s="11" t="s">
        <v>105</v>
      </c>
      <c r="AP152" s="11"/>
      <c r="AQ152" s="11"/>
      <c r="AR152" s="11" t="s">
        <v>78</v>
      </c>
      <c r="AS152" s="11"/>
      <c r="AT152" s="11"/>
      <c r="AU152" s="20" t="s">
        <v>106</v>
      </c>
      <c r="AV152" s="20"/>
      <c r="AW152" s="20"/>
      <c r="AX152" s="11" t="s">
        <v>107</v>
      </c>
      <c r="AY152" s="11"/>
      <c r="AZ152" s="11"/>
      <c r="BA152" s="20" t="s">
        <v>108</v>
      </c>
      <c r="BB152" s="20"/>
      <c r="BC152" s="20"/>
      <c r="BD152" s="11" t="s">
        <v>109</v>
      </c>
      <c r="BE152" s="11"/>
      <c r="BF152" s="11"/>
      <c r="BG152" s="20" t="s">
        <v>110</v>
      </c>
      <c r="BH152" s="20"/>
      <c r="BI152" s="20"/>
      <c r="BJ152" s="11" t="s">
        <v>111</v>
      </c>
      <c r="BK152" s="11"/>
      <c r="BL152" s="11"/>
      <c r="CA152" s="1" t="s">
        <v>104</v>
      </c>
    </row>
    <row r="153" spans="1:79" s="5" customFormat="1" ht="12.75" customHeight="1" x14ac:dyDescent="0.2">
      <c r="A153" s="27">
        <v>1</v>
      </c>
      <c r="B153" s="28"/>
      <c r="C153" s="28"/>
      <c r="D153" s="90" t="s">
        <v>197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1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CA153" s="5" t="s">
        <v>43</v>
      </c>
    </row>
    <row r="154" spans="1:79" s="7" customFormat="1" ht="25.5" customHeight="1" x14ac:dyDescent="0.2">
      <c r="A154" s="21">
        <v>2</v>
      </c>
      <c r="B154" s="22"/>
      <c r="C154" s="22"/>
      <c r="D154" s="64" t="s">
        <v>198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5"/>
      <c r="W154" s="26" t="s">
        <v>164</v>
      </c>
      <c r="X154" s="26"/>
      <c r="Y154" s="26"/>
      <c r="Z154" s="26" t="s">
        <v>164</v>
      </c>
      <c r="AA154" s="26"/>
      <c r="AB154" s="26"/>
      <c r="AC154" s="26"/>
      <c r="AD154" s="26"/>
      <c r="AE154" s="26"/>
      <c r="AF154" s="26"/>
      <c r="AG154" s="26"/>
      <c r="AH154" s="26"/>
      <c r="AI154" s="26" t="s">
        <v>164</v>
      </c>
      <c r="AJ154" s="26"/>
      <c r="AK154" s="26"/>
      <c r="AL154" s="26" t="s">
        <v>164</v>
      </c>
      <c r="AM154" s="26"/>
      <c r="AN154" s="26"/>
      <c r="AO154" s="26"/>
      <c r="AP154" s="26"/>
      <c r="AQ154" s="26"/>
      <c r="AR154" s="26"/>
      <c r="AS154" s="26"/>
      <c r="AT154" s="26"/>
      <c r="AU154" s="26" t="s">
        <v>164</v>
      </c>
      <c r="AV154" s="26"/>
      <c r="AW154" s="26"/>
      <c r="AX154" s="26"/>
      <c r="AY154" s="26"/>
      <c r="AZ154" s="26"/>
      <c r="BA154" s="26" t="s">
        <v>164</v>
      </c>
      <c r="BB154" s="26"/>
      <c r="BC154" s="26"/>
      <c r="BD154" s="26"/>
      <c r="BE154" s="26"/>
      <c r="BF154" s="26"/>
      <c r="BG154" s="26" t="s">
        <v>164</v>
      </c>
      <c r="BH154" s="26"/>
      <c r="BI154" s="26"/>
      <c r="BJ154" s="26"/>
      <c r="BK154" s="26"/>
      <c r="BL154" s="26"/>
    </row>
    <row r="157" spans="1:79" ht="14.25" customHeight="1" x14ac:dyDescent="0.2">
      <c r="A157" s="41" t="s">
        <v>158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</row>
    <row r="159" spans="1:79" ht="14.25" customHeight="1" x14ac:dyDescent="0.2">
      <c r="A159" s="41" t="s">
        <v>224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</row>
    <row r="161" spans="1:79" ht="15" customHeight="1" x14ac:dyDescent="0.2">
      <c r="A161" s="34" t="s">
        <v>207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</row>
    <row r="163" spans="1:79" ht="15" customHeight="1" x14ac:dyDescent="0.2">
      <c r="A163" s="12" t="s">
        <v>6</v>
      </c>
      <c r="B163" s="12"/>
      <c r="C163" s="12"/>
      <c r="D163" s="12"/>
      <c r="E163" s="12"/>
      <c r="F163" s="12"/>
      <c r="G163" s="12" t="s">
        <v>129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13</v>
      </c>
      <c r="U163" s="12"/>
      <c r="V163" s="12"/>
      <c r="W163" s="12"/>
      <c r="X163" s="12"/>
      <c r="Y163" s="12"/>
      <c r="Z163" s="12"/>
      <c r="AA163" s="46" t="s">
        <v>208</v>
      </c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6"/>
      <c r="AP163" s="46" t="s">
        <v>211</v>
      </c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8"/>
      <c r="BE163" s="46" t="s">
        <v>218</v>
      </c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8"/>
    </row>
    <row r="164" spans="1:79" ht="32.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 t="s">
        <v>4</v>
      </c>
      <c r="AB164" s="12"/>
      <c r="AC164" s="12"/>
      <c r="AD164" s="12"/>
      <c r="AE164" s="12"/>
      <c r="AF164" s="12" t="s">
        <v>3</v>
      </c>
      <c r="AG164" s="12"/>
      <c r="AH164" s="12"/>
      <c r="AI164" s="12"/>
      <c r="AJ164" s="12"/>
      <c r="AK164" s="12" t="s">
        <v>89</v>
      </c>
      <c r="AL164" s="12"/>
      <c r="AM164" s="12"/>
      <c r="AN164" s="12"/>
      <c r="AO164" s="12"/>
      <c r="AP164" s="12" t="s">
        <v>4</v>
      </c>
      <c r="AQ164" s="12"/>
      <c r="AR164" s="12"/>
      <c r="AS164" s="12"/>
      <c r="AT164" s="12"/>
      <c r="AU164" s="12" t="s">
        <v>3</v>
      </c>
      <c r="AV164" s="12"/>
      <c r="AW164" s="12"/>
      <c r="AX164" s="12"/>
      <c r="AY164" s="12"/>
      <c r="AZ164" s="12" t="s">
        <v>96</v>
      </c>
      <c r="BA164" s="12"/>
      <c r="BB164" s="12"/>
      <c r="BC164" s="12"/>
      <c r="BD164" s="12"/>
      <c r="BE164" s="12" t="s">
        <v>4</v>
      </c>
      <c r="BF164" s="12"/>
      <c r="BG164" s="12"/>
      <c r="BH164" s="12"/>
      <c r="BI164" s="12"/>
      <c r="BJ164" s="12" t="s">
        <v>3</v>
      </c>
      <c r="BK164" s="12"/>
      <c r="BL164" s="12"/>
      <c r="BM164" s="12"/>
      <c r="BN164" s="12"/>
      <c r="BO164" s="12" t="s">
        <v>130</v>
      </c>
      <c r="BP164" s="12"/>
      <c r="BQ164" s="12"/>
      <c r="BR164" s="12"/>
      <c r="BS164" s="12"/>
    </row>
    <row r="165" spans="1:79" ht="15" customHeight="1" x14ac:dyDescent="0.2">
      <c r="A165" s="12">
        <v>1</v>
      </c>
      <c r="B165" s="12"/>
      <c r="C165" s="12"/>
      <c r="D165" s="12"/>
      <c r="E165" s="12"/>
      <c r="F165" s="12"/>
      <c r="G165" s="12">
        <v>2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>
        <v>3</v>
      </c>
      <c r="U165" s="12"/>
      <c r="V165" s="12"/>
      <c r="W165" s="12"/>
      <c r="X165" s="12"/>
      <c r="Y165" s="12"/>
      <c r="Z165" s="12"/>
      <c r="AA165" s="12">
        <v>4</v>
      </c>
      <c r="AB165" s="12"/>
      <c r="AC165" s="12"/>
      <c r="AD165" s="12"/>
      <c r="AE165" s="12"/>
      <c r="AF165" s="12">
        <v>5</v>
      </c>
      <c r="AG165" s="12"/>
      <c r="AH165" s="12"/>
      <c r="AI165" s="12"/>
      <c r="AJ165" s="12"/>
      <c r="AK165" s="12">
        <v>6</v>
      </c>
      <c r="AL165" s="12"/>
      <c r="AM165" s="12"/>
      <c r="AN165" s="12"/>
      <c r="AO165" s="12"/>
      <c r="AP165" s="12">
        <v>7</v>
      </c>
      <c r="AQ165" s="12"/>
      <c r="AR165" s="12"/>
      <c r="AS165" s="12"/>
      <c r="AT165" s="12"/>
      <c r="AU165" s="12">
        <v>8</v>
      </c>
      <c r="AV165" s="12"/>
      <c r="AW165" s="12"/>
      <c r="AX165" s="12"/>
      <c r="AY165" s="12"/>
      <c r="AZ165" s="12">
        <v>9</v>
      </c>
      <c r="BA165" s="12"/>
      <c r="BB165" s="12"/>
      <c r="BC165" s="12"/>
      <c r="BD165" s="12"/>
      <c r="BE165" s="12">
        <v>10</v>
      </c>
      <c r="BF165" s="12"/>
      <c r="BG165" s="12"/>
      <c r="BH165" s="12"/>
      <c r="BI165" s="12"/>
      <c r="BJ165" s="12">
        <v>11</v>
      </c>
      <c r="BK165" s="12"/>
      <c r="BL165" s="12"/>
      <c r="BM165" s="12"/>
      <c r="BN165" s="12"/>
      <c r="BO165" s="12">
        <v>12</v>
      </c>
      <c r="BP165" s="12"/>
      <c r="BQ165" s="12"/>
      <c r="BR165" s="12"/>
      <c r="BS165" s="12"/>
    </row>
    <row r="166" spans="1:79" s="1" customFormat="1" ht="15" hidden="1" customHeight="1" x14ac:dyDescent="0.2">
      <c r="A166" s="20" t="s">
        <v>69</v>
      </c>
      <c r="B166" s="20"/>
      <c r="C166" s="20"/>
      <c r="D166" s="20"/>
      <c r="E166" s="20"/>
      <c r="F166" s="20"/>
      <c r="G166" s="98" t="s">
        <v>57</v>
      </c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 t="s">
        <v>79</v>
      </c>
      <c r="U166" s="98"/>
      <c r="V166" s="98"/>
      <c r="W166" s="98"/>
      <c r="X166" s="98"/>
      <c r="Y166" s="98"/>
      <c r="Z166" s="98"/>
      <c r="AA166" s="11" t="s">
        <v>65</v>
      </c>
      <c r="AB166" s="11"/>
      <c r="AC166" s="11"/>
      <c r="AD166" s="11"/>
      <c r="AE166" s="11"/>
      <c r="AF166" s="11" t="s">
        <v>66</v>
      </c>
      <c r="AG166" s="11"/>
      <c r="AH166" s="11"/>
      <c r="AI166" s="11"/>
      <c r="AJ166" s="11"/>
      <c r="AK166" s="72" t="s">
        <v>125</v>
      </c>
      <c r="AL166" s="72"/>
      <c r="AM166" s="72"/>
      <c r="AN166" s="72"/>
      <c r="AO166" s="72"/>
      <c r="AP166" s="11" t="s">
        <v>67</v>
      </c>
      <c r="AQ166" s="11"/>
      <c r="AR166" s="11"/>
      <c r="AS166" s="11"/>
      <c r="AT166" s="11"/>
      <c r="AU166" s="11" t="s">
        <v>68</v>
      </c>
      <c r="AV166" s="11"/>
      <c r="AW166" s="11"/>
      <c r="AX166" s="11"/>
      <c r="AY166" s="11"/>
      <c r="AZ166" s="72" t="s">
        <v>125</v>
      </c>
      <c r="BA166" s="72"/>
      <c r="BB166" s="72"/>
      <c r="BC166" s="72"/>
      <c r="BD166" s="72"/>
      <c r="BE166" s="11" t="s">
        <v>58</v>
      </c>
      <c r="BF166" s="11"/>
      <c r="BG166" s="11"/>
      <c r="BH166" s="11"/>
      <c r="BI166" s="11"/>
      <c r="BJ166" s="11" t="s">
        <v>59</v>
      </c>
      <c r="BK166" s="11"/>
      <c r="BL166" s="11"/>
      <c r="BM166" s="11"/>
      <c r="BN166" s="11"/>
      <c r="BO166" s="72" t="s">
        <v>125</v>
      </c>
      <c r="BP166" s="72"/>
      <c r="BQ166" s="72"/>
      <c r="BR166" s="72"/>
      <c r="BS166" s="72"/>
      <c r="CA166" s="1" t="s">
        <v>44</v>
      </c>
    </row>
    <row r="167" spans="1:79" s="5" customFormat="1" ht="56.25" customHeight="1" x14ac:dyDescent="0.2">
      <c r="A167" s="15"/>
      <c r="B167" s="15"/>
      <c r="C167" s="15"/>
      <c r="D167" s="15"/>
      <c r="E167" s="15"/>
      <c r="F167" s="15"/>
      <c r="G167" s="131" t="s">
        <v>315</v>
      </c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7"/>
      <c r="U167" s="17"/>
      <c r="V167" s="17"/>
      <c r="W167" s="17"/>
      <c r="X167" s="17"/>
      <c r="Y167" s="17"/>
      <c r="Z167" s="17"/>
      <c r="AA167" s="13">
        <v>3940</v>
      </c>
      <c r="AB167" s="13"/>
      <c r="AC167" s="13"/>
      <c r="AD167" s="13"/>
      <c r="AE167" s="13"/>
      <c r="AF167" s="13">
        <v>4000</v>
      </c>
      <c r="AG167" s="13"/>
      <c r="AH167" s="13"/>
      <c r="AI167" s="13"/>
      <c r="AJ167" s="13"/>
      <c r="AK167" s="13">
        <f>IF(ISNUMBER(AA167),AA167,0)+IF(ISNUMBER(AF167),AF167,0)</f>
        <v>7940</v>
      </c>
      <c r="AL167" s="13"/>
      <c r="AM167" s="13"/>
      <c r="AN167" s="13"/>
      <c r="AO167" s="13"/>
      <c r="AP167" s="13">
        <v>4573</v>
      </c>
      <c r="AQ167" s="13"/>
      <c r="AR167" s="13"/>
      <c r="AS167" s="13"/>
      <c r="AT167" s="13"/>
      <c r="AU167" s="13"/>
      <c r="AV167" s="13"/>
      <c r="AW167" s="13"/>
      <c r="AX167" s="13"/>
      <c r="AY167" s="13"/>
      <c r="AZ167" s="13">
        <f>IF(ISNUMBER(AP167),AP167,0)+IF(ISNUMBER(AU167),AU167,0)</f>
        <v>4573</v>
      </c>
      <c r="BA167" s="13"/>
      <c r="BB167" s="13"/>
      <c r="BC167" s="13"/>
      <c r="BD167" s="13"/>
      <c r="BE167" s="13">
        <v>4653.3999999999996</v>
      </c>
      <c r="BF167" s="13"/>
      <c r="BG167" s="13"/>
      <c r="BH167" s="13"/>
      <c r="BI167" s="13"/>
      <c r="BJ167" s="13"/>
      <c r="BK167" s="13"/>
      <c r="BL167" s="13"/>
      <c r="BM167" s="13"/>
      <c r="BN167" s="13"/>
      <c r="BO167" s="13">
        <f>IF(ISNUMBER(BE167),BE167,0)+IF(ISNUMBER(BJ167),BJ167,0)</f>
        <v>4653.3999999999996</v>
      </c>
      <c r="BP167" s="13"/>
      <c r="BQ167" s="13"/>
      <c r="BR167" s="13"/>
      <c r="BS167" s="13"/>
      <c r="CA167" s="5" t="s">
        <v>45</v>
      </c>
    </row>
    <row r="168" spans="1:79" s="5" customFormat="1" ht="12.75" customHeight="1" x14ac:dyDescent="0.2">
      <c r="A168" s="15"/>
      <c r="B168" s="15"/>
      <c r="C168" s="15"/>
      <c r="D168" s="15"/>
      <c r="E168" s="15"/>
      <c r="F168" s="15"/>
      <c r="G168" s="97" t="s">
        <v>151</v>
      </c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17"/>
      <c r="U168" s="17"/>
      <c r="V168" s="17"/>
      <c r="W168" s="17"/>
      <c r="X168" s="17"/>
      <c r="Y168" s="17"/>
      <c r="Z168" s="17"/>
      <c r="AA168" s="13">
        <v>3940.8</v>
      </c>
      <c r="AB168" s="13"/>
      <c r="AC168" s="13"/>
      <c r="AD168" s="13"/>
      <c r="AE168" s="13"/>
      <c r="AF168" s="13">
        <v>4000</v>
      </c>
      <c r="AG168" s="13"/>
      <c r="AH168" s="13"/>
      <c r="AI168" s="13"/>
      <c r="AJ168" s="13"/>
      <c r="AK168" s="13">
        <f>IF(ISNUMBER(AA168),AA168,0)+IF(ISNUMBER(AF168),AF168,0)</f>
        <v>7940.8</v>
      </c>
      <c r="AL168" s="13"/>
      <c r="AM168" s="13"/>
      <c r="AN168" s="13"/>
      <c r="AO168" s="13"/>
      <c r="AP168" s="13">
        <v>45730</v>
      </c>
      <c r="AQ168" s="13"/>
      <c r="AR168" s="13"/>
      <c r="AS168" s="13"/>
      <c r="AT168" s="13"/>
      <c r="AU168" s="13"/>
      <c r="AV168" s="13"/>
      <c r="AW168" s="13"/>
      <c r="AX168" s="13"/>
      <c r="AY168" s="13"/>
      <c r="AZ168" s="13">
        <f>IF(ISNUMBER(AP168),AP168,0)+IF(ISNUMBER(AU168),AU168,0)</f>
        <v>45730</v>
      </c>
      <c r="BA168" s="13"/>
      <c r="BB168" s="13"/>
      <c r="BC168" s="13"/>
      <c r="BD168" s="13"/>
      <c r="BE168" s="13">
        <v>4653.3999999999996</v>
      </c>
      <c r="BF168" s="13"/>
      <c r="BG168" s="13"/>
      <c r="BH168" s="13"/>
      <c r="BI168" s="13"/>
      <c r="BJ168" s="13"/>
      <c r="BK168" s="13"/>
      <c r="BL168" s="13"/>
      <c r="BM168" s="13"/>
      <c r="BN168" s="13"/>
      <c r="BO168" s="13">
        <f>IF(ISNUMBER(BE168),BE168,0)+IF(ISNUMBER(BJ168),BJ168,0)</f>
        <v>4653.3999999999996</v>
      </c>
      <c r="BP168" s="13"/>
      <c r="BQ168" s="13"/>
      <c r="BR168" s="13"/>
      <c r="BS168" s="13"/>
      <c r="CA168" s="5" t="s">
        <v>45</v>
      </c>
    </row>
    <row r="169" spans="1:79" x14ac:dyDescent="0.2"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</row>
    <row r="171" spans="1:79" ht="14.25" customHeight="1" x14ac:dyDescent="0.2">
      <c r="A171" s="41" t="s">
        <v>240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</row>
    <row r="172" spans="1:79" ht="10.5" customHeight="1" x14ac:dyDescent="0.2"/>
    <row r="173" spans="1:79" ht="15" hidden="1" customHeight="1" x14ac:dyDescent="0.2">
      <c r="A173" s="34" t="s">
        <v>207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</row>
    <row r="175" spans="1:79" ht="15" customHeight="1" x14ac:dyDescent="0.2">
      <c r="A175" s="12" t="s">
        <v>6</v>
      </c>
      <c r="B175" s="12"/>
      <c r="C175" s="12"/>
      <c r="D175" s="12"/>
      <c r="E175" s="12"/>
      <c r="F175" s="12"/>
      <c r="G175" s="12" t="s">
        <v>129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 t="s">
        <v>13</v>
      </c>
      <c r="U175" s="12"/>
      <c r="V175" s="12"/>
      <c r="W175" s="12"/>
      <c r="X175" s="12"/>
      <c r="Y175" s="12"/>
      <c r="Z175" s="12"/>
      <c r="AA175" s="46" t="s">
        <v>229</v>
      </c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6"/>
      <c r="AP175" s="46" t="s">
        <v>234</v>
      </c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8"/>
    </row>
    <row r="176" spans="1:79" ht="32.1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 t="s">
        <v>4</v>
      </c>
      <c r="AB176" s="12"/>
      <c r="AC176" s="12"/>
      <c r="AD176" s="12"/>
      <c r="AE176" s="12"/>
      <c r="AF176" s="12" t="s">
        <v>3</v>
      </c>
      <c r="AG176" s="12"/>
      <c r="AH176" s="12"/>
      <c r="AI176" s="12"/>
      <c r="AJ176" s="12"/>
      <c r="AK176" s="12" t="s">
        <v>89</v>
      </c>
      <c r="AL176" s="12"/>
      <c r="AM176" s="12"/>
      <c r="AN176" s="12"/>
      <c r="AO176" s="12"/>
      <c r="AP176" s="12" t="s">
        <v>4</v>
      </c>
      <c r="AQ176" s="12"/>
      <c r="AR176" s="12"/>
      <c r="AS176" s="12"/>
      <c r="AT176" s="12"/>
      <c r="AU176" s="12" t="s">
        <v>3</v>
      </c>
      <c r="AV176" s="12"/>
      <c r="AW176" s="12"/>
      <c r="AX176" s="12"/>
      <c r="AY176" s="12"/>
      <c r="AZ176" s="12" t="s">
        <v>96</v>
      </c>
      <c r="BA176" s="12"/>
      <c r="BB176" s="12"/>
      <c r="BC176" s="12"/>
      <c r="BD176" s="12"/>
    </row>
    <row r="177" spans="1:79" ht="15" customHeight="1" x14ac:dyDescent="0.2">
      <c r="A177" s="12">
        <v>1</v>
      </c>
      <c r="B177" s="12"/>
      <c r="C177" s="12"/>
      <c r="D177" s="12"/>
      <c r="E177" s="12"/>
      <c r="F177" s="12"/>
      <c r="G177" s="12">
        <v>2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>
        <v>3</v>
      </c>
      <c r="U177" s="12"/>
      <c r="V177" s="12"/>
      <c r="W177" s="12"/>
      <c r="X177" s="12"/>
      <c r="Y177" s="12"/>
      <c r="Z177" s="12"/>
      <c r="AA177" s="12">
        <v>4</v>
      </c>
      <c r="AB177" s="12"/>
      <c r="AC177" s="12"/>
      <c r="AD177" s="12"/>
      <c r="AE177" s="12"/>
      <c r="AF177" s="12">
        <v>5</v>
      </c>
      <c r="AG177" s="12"/>
      <c r="AH177" s="12"/>
      <c r="AI177" s="12"/>
      <c r="AJ177" s="12"/>
      <c r="AK177" s="12">
        <v>6</v>
      </c>
      <c r="AL177" s="12"/>
      <c r="AM177" s="12"/>
      <c r="AN177" s="12"/>
      <c r="AO177" s="12"/>
      <c r="AP177" s="12">
        <v>7</v>
      </c>
      <c r="AQ177" s="12"/>
      <c r="AR177" s="12"/>
      <c r="AS177" s="12"/>
      <c r="AT177" s="12"/>
      <c r="AU177" s="12">
        <v>8</v>
      </c>
      <c r="AV177" s="12"/>
      <c r="AW177" s="12"/>
      <c r="AX177" s="12"/>
      <c r="AY177" s="12"/>
      <c r="AZ177" s="12">
        <v>9</v>
      </c>
      <c r="BA177" s="12"/>
      <c r="BB177" s="12"/>
      <c r="BC177" s="12"/>
      <c r="BD177" s="12"/>
    </row>
    <row r="178" spans="1:79" s="1" customFormat="1" ht="12" hidden="1" customHeight="1" x14ac:dyDescent="0.2">
      <c r="A178" s="20" t="s">
        <v>69</v>
      </c>
      <c r="B178" s="20"/>
      <c r="C178" s="20"/>
      <c r="D178" s="20"/>
      <c r="E178" s="20"/>
      <c r="F178" s="20"/>
      <c r="G178" s="98" t="s">
        <v>57</v>
      </c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 t="s">
        <v>79</v>
      </c>
      <c r="U178" s="98"/>
      <c r="V178" s="98"/>
      <c r="W178" s="98"/>
      <c r="X178" s="98"/>
      <c r="Y178" s="98"/>
      <c r="Z178" s="98"/>
      <c r="AA178" s="11" t="s">
        <v>60</v>
      </c>
      <c r="AB178" s="11"/>
      <c r="AC178" s="11"/>
      <c r="AD178" s="11"/>
      <c r="AE178" s="11"/>
      <c r="AF178" s="11" t="s">
        <v>61</v>
      </c>
      <c r="AG178" s="11"/>
      <c r="AH178" s="11"/>
      <c r="AI178" s="11"/>
      <c r="AJ178" s="11"/>
      <c r="AK178" s="72" t="s">
        <v>125</v>
      </c>
      <c r="AL178" s="72"/>
      <c r="AM178" s="72"/>
      <c r="AN178" s="72"/>
      <c r="AO178" s="72"/>
      <c r="AP178" s="11" t="s">
        <v>62</v>
      </c>
      <c r="AQ178" s="11"/>
      <c r="AR178" s="11"/>
      <c r="AS178" s="11"/>
      <c r="AT178" s="11"/>
      <c r="AU178" s="11" t="s">
        <v>63</v>
      </c>
      <c r="AV178" s="11"/>
      <c r="AW178" s="11"/>
      <c r="AX178" s="11"/>
      <c r="AY178" s="11"/>
      <c r="AZ178" s="72" t="s">
        <v>125</v>
      </c>
      <c r="BA178" s="72"/>
      <c r="BB178" s="72"/>
      <c r="BC178" s="72"/>
      <c r="BD178" s="72"/>
      <c r="CA178" s="1" t="s">
        <v>46</v>
      </c>
    </row>
    <row r="179" spans="1:79" s="5" customFormat="1" ht="50.25" customHeight="1" x14ac:dyDescent="0.2">
      <c r="A179" s="15"/>
      <c r="B179" s="15"/>
      <c r="C179" s="15"/>
      <c r="D179" s="15"/>
      <c r="E179" s="15"/>
      <c r="F179" s="15"/>
      <c r="G179" s="131" t="s">
        <v>315</v>
      </c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7"/>
      <c r="U179" s="17"/>
      <c r="V179" s="17"/>
      <c r="W179" s="17"/>
      <c r="X179" s="17"/>
      <c r="Y179" s="17"/>
      <c r="Z179" s="17"/>
      <c r="AA179" s="13">
        <v>5025.7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>
        <f>IF(ISNUMBER(AA179),AA179,0)+IF(ISNUMBER(AF179),AF179,0)</f>
        <v>5025.7</v>
      </c>
      <c r="AL179" s="13"/>
      <c r="AM179" s="13"/>
      <c r="AN179" s="13"/>
      <c r="AO179" s="13"/>
      <c r="AP179" s="13">
        <v>5412.7</v>
      </c>
      <c r="AQ179" s="13"/>
      <c r="AR179" s="13"/>
      <c r="AS179" s="13"/>
      <c r="AT179" s="13"/>
      <c r="AU179" s="13"/>
      <c r="AV179" s="13"/>
      <c r="AW179" s="13"/>
      <c r="AX179" s="13"/>
      <c r="AY179" s="13"/>
      <c r="AZ179" s="13">
        <f>IF(ISNUMBER(AP179),AP179,0)+IF(ISNUMBER(AU179),AU179,0)</f>
        <v>5412.7</v>
      </c>
      <c r="BA179" s="13"/>
      <c r="BB179" s="13"/>
      <c r="BC179" s="13"/>
      <c r="BD179" s="13"/>
      <c r="CA179" s="5" t="s">
        <v>47</v>
      </c>
    </row>
    <row r="180" spans="1:79" s="5" customFormat="1" x14ac:dyDescent="0.2">
      <c r="A180" s="15"/>
      <c r="B180" s="15"/>
      <c r="C180" s="15"/>
      <c r="D180" s="15"/>
      <c r="E180" s="15"/>
      <c r="F180" s="15"/>
      <c r="G180" s="97" t="s">
        <v>151</v>
      </c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17"/>
      <c r="U180" s="17"/>
      <c r="V180" s="17"/>
      <c r="W180" s="17"/>
      <c r="X180" s="17"/>
      <c r="Y180" s="17"/>
      <c r="Z180" s="17"/>
      <c r="AA180" s="13">
        <v>5025.7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>
        <f>IF(ISNUMBER(AA180),AA180,0)+IF(ISNUMBER(AF180),AF180,0)</f>
        <v>5025.7</v>
      </c>
      <c r="AL180" s="13"/>
      <c r="AM180" s="13"/>
      <c r="AN180" s="13"/>
      <c r="AO180" s="13"/>
      <c r="AP180" s="13">
        <v>5412.7</v>
      </c>
      <c r="AQ180" s="13"/>
      <c r="AR180" s="13"/>
      <c r="AS180" s="13"/>
      <c r="AT180" s="13"/>
      <c r="AU180" s="13"/>
      <c r="AV180" s="13"/>
      <c r="AW180" s="13"/>
      <c r="AX180" s="13"/>
      <c r="AY180" s="13"/>
      <c r="AZ180" s="13">
        <f>IF(ISNUMBER(AP180),AP180,0)+IF(ISNUMBER(AU180),AU180,0)</f>
        <v>5412.7</v>
      </c>
      <c r="BA180" s="13"/>
      <c r="BB180" s="13"/>
      <c r="BC180" s="13"/>
      <c r="BD180" s="13"/>
      <c r="CA180" s="5" t="s">
        <v>47</v>
      </c>
    </row>
    <row r="182" spans="1:79" ht="14.25" customHeight="1" x14ac:dyDescent="0.2">
      <c r="A182" s="41" t="s">
        <v>241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</row>
    <row r="183" spans="1:79" ht="11.25" customHeight="1" x14ac:dyDescent="0.2"/>
    <row r="184" spans="1:79" ht="15" hidden="1" customHeight="1" x14ac:dyDescent="0.2">
      <c r="A184" s="34" t="s">
        <v>207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</row>
    <row r="186" spans="1:79" ht="23.1" customHeight="1" x14ac:dyDescent="0.2">
      <c r="A186" s="12" t="s">
        <v>131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53" t="s">
        <v>132</v>
      </c>
      <c r="O186" s="54"/>
      <c r="P186" s="54"/>
      <c r="Q186" s="54"/>
      <c r="R186" s="54"/>
      <c r="S186" s="54"/>
      <c r="T186" s="54"/>
      <c r="U186" s="55"/>
      <c r="V186" s="53" t="s">
        <v>133</v>
      </c>
      <c r="W186" s="54"/>
      <c r="X186" s="54"/>
      <c r="Y186" s="55"/>
      <c r="Z186" s="46" t="s">
        <v>208</v>
      </c>
      <c r="AA186" s="47"/>
      <c r="AB186" s="47"/>
      <c r="AC186" s="47"/>
      <c r="AD186" s="47"/>
      <c r="AE186" s="47"/>
      <c r="AF186" s="47"/>
      <c r="AG186" s="48"/>
      <c r="AH186" s="46" t="s">
        <v>211</v>
      </c>
      <c r="AI186" s="47"/>
      <c r="AJ186" s="47"/>
      <c r="AK186" s="47"/>
      <c r="AL186" s="47"/>
      <c r="AM186" s="47"/>
      <c r="AN186" s="47"/>
      <c r="AO186" s="48"/>
      <c r="AP186" s="46" t="s">
        <v>218</v>
      </c>
      <c r="AQ186" s="47"/>
      <c r="AR186" s="47"/>
      <c r="AS186" s="47"/>
      <c r="AT186" s="47"/>
      <c r="AU186" s="47"/>
      <c r="AV186" s="47"/>
      <c r="AW186" s="47"/>
      <c r="AX186" s="46" t="s">
        <v>229</v>
      </c>
      <c r="AY186" s="47"/>
      <c r="AZ186" s="47"/>
      <c r="BA186" s="47"/>
      <c r="BB186" s="47"/>
      <c r="BC186" s="47"/>
      <c r="BD186" s="47"/>
      <c r="BE186" s="48"/>
      <c r="BF186" s="46" t="s">
        <v>234</v>
      </c>
      <c r="BG186" s="47"/>
      <c r="BH186" s="47"/>
      <c r="BI186" s="47"/>
      <c r="BJ186" s="47"/>
      <c r="BK186" s="47"/>
      <c r="BL186" s="47"/>
      <c r="BM186" s="48"/>
    </row>
    <row r="187" spans="1:79" ht="95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56"/>
      <c r="O187" s="57"/>
      <c r="P187" s="57"/>
      <c r="Q187" s="57"/>
      <c r="R187" s="57"/>
      <c r="S187" s="57"/>
      <c r="T187" s="57"/>
      <c r="U187" s="58"/>
      <c r="V187" s="56"/>
      <c r="W187" s="57"/>
      <c r="X187" s="57"/>
      <c r="Y187" s="58"/>
      <c r="Z187" s="91" t="s">
        <v>136</v>
      </c>
      <c r="AA187" s="91"/>
      <c r="AB187" s="91"/>
      <c r="AC187" s="91"/>
      <c r="AD187" s="91" t="s">
        <v>137</v>
      </c>
      <c r="AE187" s="91"/>
      <c r="AF187" s="91"/>
      <c r="AG187" s="91"/>
      <c r="AH187" s="91" t="s">
        <v>136</v>
      </c>
      <c r="AI187" s="91"/>
      <c r="AJ187" s="91"/>
      <c r="AK187" s="91"/>
      <c r="AL187" s="91" t="s">
        <v>137</v>
      </c>
      <c r="AM187" s="91"/>
      <c r="AN187" s="91"/>
      <c r="AO187" s="91"/>
      <c r="AP187" s="91" t="s">
        <v>136</v>
      </c>
      <c r="AQ187" s="91"/>
      <c r="AR187" s="91"/>
      <c r="AS187" s="91"/>
      <c r="AT187" s="91" t="s">
        <v>137</v>
      </c>
      <c r="AU187" s="91"/>
      <c r="AV187" s="91"/>
      <c r="AW187" s="91"/>
      <c r="AX187" s="91" t="s">
        <v>136</v>
      </c>
      <c r="AY187" s="91"/>
      <c r="AZ187" s="91"/>
      <c r="BA187" s="91"/>
      <c r="BB187" s="91" t="s">
        <v>137</v>
      </c>
      <c r="BC187" s="91"/>
      <c r="BD187" s="91"/>
      <c r="BE187" s="91"/>
      <c r="BF187" s="91" t="s">
        <v>136</v>
      </c>
      <c r="BG187" s="91"/>
      <c r="BH187" s="91"/>
      <c r="BI187" s="91"/>
      <c r="BJ187" s="91" t="s">
        <v>137</v>
      </c>
      <c r="BK187" s="91"/>
      <c r="BL187" s="91"/>
      <c r="BM187" s="91"/>
    </row>
    <row r="188" spans="1:79" ht="15" customHeight="1" x14ac:dyDescent="0.2">
      <c r="A188" s="12">
        <v>1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46">
        <v>2</v>
      </c>
      <c r="O188" s="47"/>
      <c r="P188" s="47"/>
      <c r="Q188" s="47"/>
      <c r="R188" s="47"/>
      <c r="S188" s="47"/>
      <c r="T188" s="47"/>
      <c r="U188" s="48"/>
      <c r="V188" s="46">
        <v>3</v>
      </c>
      <c r="W188" s="47"/>
      <c r="X188" s="47"/>
      <c r="Y188" s="48"/>
      <c r="Z188" s="12">
        <v>4</v>
      </c>
      <c r="AA188" s="12"/>
      <c r="AB188" s="12"/>
      <c r="AC188" s="12"/>
      <c r="AD188" s="12">
        <v>5</v>
      </c>
      <c r="AE188" s="12"/>
      <c r="AF188" s="12"/>
      <c r="AG188" s="12"/>
      <c r="AH188" s="12">
        <v>6</v>
      </c>
      <c r="AI188" s="12"/>
      <c r="AJ188" s="12"/>
      <c r="AK188" s="12"/>
      <c r="AL188" s="12">
        <v>7</v>
      </c>
      <c r="AM188" s="12"/>
      <c r="AN188" s="12"/>
      <c r="AO188" s="12"/>
      <c r="AP188" s="12">
        <v>8</v>
      </c>
      <c r="AQ188" s="12"/>
      <c r="AR188" s="12"/>
      <c r="AS188" s="12"/>
      <c r="AT188" s="12">
        <v>9</v>
      </c>
      <c r="AU188" s="12"/>
      <c r="AV188" s="12"/>
      <c r="AW188" s="12"/>
      <c r="AX188" s="12">
        <v>10</v>
      </c>
      <c r="AY188" s="12"/>
      <c r="AZ188" s="12"/>
      <c r="BA188" s="12"/>
      <c r="BB188" s="12">
        <v>11</v>
      </c>
      <c r="BC188" s="12"/>
      <c r="BD188" s="12"/>
      <c r="BE188" s="12"/>
      <c r="BF188" s="12">
        <v>12</v>
      </c>
      <c r="BG188" s="12"/>
      <c r="BH188" s="12"/>
      <c r="BI188" s="12"/>
      <c r="BJ188" s="12">
        <v>13</v>
      </c>
      <c r="BK188" s="12"/>
      <c r="BL188" s="12"/>
      <c r="BM188" s="12"/>
    </row>
    <row r="189" spans="1:79" s="1" customFormat="1" ht="12" hidden="1" customHeight="1" x14ac:dyDescent="0.2">
      <c r="A189" s="98" t="s">
        <v>149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59" t="s">
        <v>134</v>
      </c>
      <c r="O189" s="60"/>
      <c r="P189" s="60"/>
      <c r="Q189" s="60"/>
      <c r="R189" s="60"/>
      <c r="S189" s="60"/>
      <c r="T189" s="60"/>
      <c r="U189" s="61"/>
      <c r="V189" s="59" t="s">
        <v>135</v>
      </c>
      <c r="W189" s="60"/>
      <c r="X189" s="60"/>
      <c r="Y189" s="61"/>
      <c r="Z189" s="11" t="s">
        <v>65</v>
      </c>
      <c r="AA189" s="11"/>
      <c r="AB189" s="11"/>
      <c r="AC189" s="11"/>
      <c r="AD189" s="11" t="s">
        <v>66</v>
      </c>
      <c r="AE189" s="11"/>
      <c r="AF189" s="11"/>
      <c r="AG189" s="11"/>
      <c r="AH189" s="11" t="s">
        <v>67</v>
      </c>
      <c r="AI189" s="11"/>
      <c r="AJ189" s="11"/>
      <c r="AK189" s="11"/>
      <c r="AL189" s="11" t="s">
        <v>68</v>
      </c>
      <c r="AM189" s="11"/>
      <c r="AN189" s="11"/>
      <c r="AO189" s="11"/>
      <c r="AP189" s="11" t="s">
        <v>58</v>
      </c>
      <c r="AQ189" s="11"/>
      <c r="AR189" s="11"/>
      <c r="AS189" s="11"/>
      <c r="AT189" s="11" t="s">
        <v>59</v>
      </c>
      <c r="AU189" s="11"/>
      <c r="AV189" s="11"/>
      <c r="AW189" s="11"/>
      <c r="AX189" s="11" t="s">
        <v>60</v>
      </c>
      <c r="AY189" s="11"/>
      <c r="AZ189" s="11"/>
      <c r="BA189" s="11"/>
      <c r="BB189" s="11" t="s">
        <v>61</v>
      </c>
      <c r="BC189" s="11"/>
      <c r="BD189" s="11"/>
      <c r="BE189" s="11"/>
      <c r="BF189" s="11" t="s">
        <v>62</v>
      </c>
      <c r="BG189" s="11"/>
      <c r="BH189" s="11"/>
      <c r="BI189" s="11"/>
      <c r="BJ189" s="11" t="s">
        <v>63</v>
      </c>
      <c r="BK189" s="11"/>
      <c r="BL189" s="11"/>
      <c r="BM189" s="11"/>
      <c r="CA189" s="1" t="s">
        <v>48</v>
      </c>
    </row>
    <row r="190" spans="1:79" s="5" customFormat="1" ht="12.75" customHeight="1" x14ac:dyDescent="0.2">
      <c r="A190" s="97" t="s">
        <v>151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27"/>
      <c r="O190" s="28"/>
      <c r="P190" s="28"/>
      <c r="Q190" s="28"/>
      <c r="R190" s="28"/>
      <c r="S190" s="28"/>
      <c r="T190" s="28"/>
      <c r="U190" s="83"/>
      <c r="V190" s="100"/>
      <c r="W190" s="101"/>
      <c r="X190" s="101"/>
      <c r="Y190" s="102"/>
      <c r="Z190" s="103"/>
      <c r="AA190" s="103"/>
      <c r="AB190" s="103"/>
      <c r="AC190" s="103"/>
      <c r="AD190" s="103"/>
      <c r="AE190" s="103"/>
      <c r="AF190" s="103"/>
      <c r="AG190" s="103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CA190" s="5" t="s">
        <v>49</v>
      </c>
    </row>
    <row r="193" spans="1:79" ht="35.25" customHeight="1" x14ac:dyDescent="0.2">
      <c r="A193" s="41" t="s">
        <v>242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</row>
    <row r="194" spans="1:79" ht="15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0.75" customHeight="1" x14ac:dyDescent="0.2"/>
    <row r="196" spans="1:79" ht="28.5" customHeight="1" x14ac:dyDescent="0.2">
      <c r="A196" s="105" t="s">
        <v>225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</row>
    <row r="198" spans="1:79" ht="14.25" customHeight="1" x14ac:dyDescent="0.2">
      <c r="A198" s="41" t="s">
        <v>209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</row>
    <row r="199" spans="1:79" ht="15" customHeight="1" x14ac:dyDescent="0.2">
      <c r="A199" s="34" t="s">
        <v>207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1" spans="1:79" ht="42.95" customHeight="1" x14ac:dyDescent="0.2">
      <c r="A201" s="91" t="s">
        <v>138</v>
      </c>
      <c r="B201" s="91"/>
      <c r="C201" s="91"/>
      <c r="D201" s="91"/>
      <c r="E201" s="91"/>
      <c r="F201" s="91"/>
      <c r="G201" s="12" t="s">
        <v>19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 t="s">
        <v>15</v>
      </c>
      <c r="U201" s="12"/>
      <c r="V201" s="12"/>
      <c r="W201" s="12"/>
      <c r="X201" s="12"/>
      <c r="Y201" s="12"/>
      <c r="Z201" s="12" t="s">
        <v>14</v>
      </c>
      <c r="AA201" s="12"/>
      <c r="AB201" s="12"/>
      <c r="AC201" s="12"/>
      <c r="AD201" s="12"/>
      <c r="AE201" s="12" t="s">
        <v>139</v>
      </c>
      <c r="AF201" s="12"/>
      <c r="AG201" s="12"/>
      <c r="AH201" s="12"/>
      <c r="AI201" s="12"/>
      <c r="AJ201" s="12"/>
      <c r="AK201" s="12" t="s">
        <v>140</v>
      </c>
      <c r="AL201" s="12"/>
      <c r="AM201" s="12"/>
      <c r="AN201" s="12"/>
      <c r="AO201" s="12"/>
      <c r="AP201" s="12"/>
      <c r="AQ201" s="12" t="s">
        <v>141</v>
      </c>
      <c r="AR201" s="12"/>
      <c r="AS201" s="12"/>
      <c r="AT201" s="12"/>
      <c r="AU201" s="12"/>
      <c r="AV201" s="12"/>
      <c r="AW201" s="12" t="s">
        <v>98</v>
      </c>
      <c r="AX201" s="12"/>
      <c r="AY201" s="12"/>
      <c r="AZ201" s="12"/>
      <c r="BA201" s="12"/>
      <c r="BB201" s="12"/>
      <c r="BC201" s="12"/>
      <c r="BD201" s="12"/>
      <c r="BE201" s="12"/>
      <c r="BF201" s="12"/>
      <c r="BG201" s="12" t="s">
        <v>142</v>
      </c>
      <c r="BH201" s="12"/>
      <c r="BI201" s="12"/>
      <c r="BJ201" s="12"/>
      <c r="BK201" s="12"/>
      <c r="BL201" s="12"/>
    </row>
    <row r="202" spans="1:79" ht="39.950000000000003" customHeight="1" x14ac:dyDescent="0.2">
      <c r="A202" s="91"/>
      <c r="B202" s="91"/>
      <c r="C202" s="91"/>
      <c r="D202" s="91"/>
      <c r="E202" s="91"/>
      <c r="F202" s="91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 t="s">
        <v>17</v>
      </c>
      <c r="AX202" s="12"/>
      <c r="AY202" s="12"/>
      <c r="AZ202" s="12"/>
      <c r="BA202" s="12"/>
      <c r="BB202" s="12" t="s">
        <v>16</v>
      </c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</row>
    <row r="203" spans="1:79" ht="15" customHeight="1" x14ac:dyDescent="0.2">
      <c r="A203" s="12">
        <v>1</v>
      </c>
      <c r="B203" s="12"/>
      <c r="C203" s="12"/>
      <c r="D203" s="12"/>
      <c r="E203" s="12"/>
      <c r="F203" s="12"/>
      <c r="G203" s="12">
        <v>2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>
        <v>3</v>
      </c>
      <c r="U203" s="12"/>
      <c r="V203" s="12"/>
      <c r="W203" s="12"/>
      <c r="X203" s="12"/>
      <c r="Y203" s="12"/>
      <c r="Z203" s="12">
        <v>4</v>
      </c>
      <c r="AA203" s="12"/>
      <c r="AB203" s="12"/>
      <c r="AC203" s="12"/>
      <c r="AD203" s="12"/>
      <c r="AE203" s="12">
        <v>5</v>
      </c>
      <c r="AF203" s="12"/>
      <c r="AG203" s="12"/>
      <c r="AH203" s="12"/>
      <c r="AI203" s="12"/>
      <c r="AJ203" s="12"/>
      <c r="AK203" s="12">
        <v>6</v>
      </c>
      <c r="AL203" s="12"/>
      <c r="AM203" s="12"/>
      <c r="AN203" s="12"/>
      <c r="AO203" s="12"/>
      <c r="AP203" s="12"/>
      <c r="AQ203" s="12">
        <v>7</v>
      </c>
      <c r="AR203" s="12"/>
      <c r="AS203" s="12"/>
      <c r="AT203" s="12"/>
      <c r="AU203" s="12"/>
      <c r="AV203" s="12"/>
      <c r="AW203" s="12">
        <v>8</v>
      </c>
      <c r="AX203" s="12"/>
      <c r="AY203" s="12"/>
      <c r="AZ203" s="12"/>
      <c r="BA203" s="12"/>
      <c r="BB203" s="12">
        <v>9</v>
      </c>
      <c r="BC203" s="12"/>
      <c r="BD203" s="12"/>
      <c r="BE203" s="12"/>
      <c r="BF203" s="12"/>
      <c r="BG203" s="12">
        <v>10</v>
      </c>
      <c r="BH203" s="12"/>
      <c r="BI203" s="12"/>
      <c r="BJ203" s="12"/>
      <c r="BK203" s="12"/>
      <c r="BL203" s="12"/>
    </row>
    <row r="204" spans="1:79" s="1" customFormat="1" ht="12" hidden="1" customHeight="1" x14ac:dyDescent="0.2">
      <c r="A204" s="20" t="s">
        <v>64</v>
      </c>
      <c r="B204" s="20"/>
      <c r="C204" s="20"/>
      <c r="D204" s="20"/>
      <c r="E204" s="20"/>
      <c r="F204" s="20"/>
      <c r="G204" s="98" t="s">
        <v>57</v>
      </c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11" t="s">
        <v>80</v>
      </c>
      <c r="U204" s="11"/>
      <c r="V204" s="11"/>
      <c r="W204" s="11"/>
      <c r="X204" s="11"/>
      <c r="Y204" s="11"/>
      <c r="Z204" s="11" t="s">
        <v>81</v>
      </c>
      <c r="AA204" s="11"/>
      <c r="AB204" s="11"/>
      <c r="AC204" s="11"/>
      <c r="AD204" s="11"/>
      <c r="AE204" s="11" t="s">
        <v>82</v>
      </c>
      <c r="AF204" s="11"/>
      <c r="AG204" s="11"/>
      <c r="AH204" s="11"/>
      <c r="AI204" s="11"/>
      <c r="AJ204" s="11"/>
      <c r="AK204" s="11" t="s">
        <v>83</v>
      </c>
      <c r="AL204" s="11"/>
      <c r="AM204" s="11"/>
      <c r="AN204" s="11"/>
      <c r="AO204" s="11"/>
      <c r="AP204" s="11"/>
      <c r="AQ204" s="106" t="s">
        <v>100</v>
      </c>
      <c r="AR204" s="11"/>
      <c r="AS204" s="11"/>
      <c r="AT204" s="11"/>
      <c r="AU204" s="11"/>
      <c r="AV204" s="11"/>
      <c r="AW204" s="11" t="s">
        <v>84</v>
      </c>
      <c r="AX204" s="11"/>
      <c r="AY204" s="11"/>
      <c r="AZ204" s="11"/>
      <c r="BA204" s="11"/>
      <c r="BB204" s="11" t="s">
        <v>85</v>
      </c>
      <c r="BC204" s="11"/>
      <c r="BD204" s="11"/>
      <c r="BE204" s="11"/>
      <c r="BF204" s="11"/>
      <c r="BG204" s="106" t="s">
        <v>101</v>
      </c>
      <c r="BH204" s="11"/>
      <c r="BI204" s="11"/>
      <c r="BJ204" s="11"/>
      <c r="BK204" s="11"/>
      <c r="BL204" s="11"/>
      <c r="CA204" s="1" t="s">
        <v>50</v>
      </c>
    </row>
    <row r="205" spans="1:79" s="5" customFormat="1" ht="12.75" customHeight="1" x14ac:dyDescent="0.2">
      <c r="A205" s="15"/>
      <c r="B205" s="15"/>
      <c r="C205" s="15"/>
      <c r="D205" s="15"/>
      <c r="E205" s="15"/>
      <c r="F205" s="15"/>
      <c r="G205" s="97" t="s">
        <v>151</v>
      </c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>
        <f>IF(ISNUMBER(AK205),AK205,0)-IF(ISNUMBER(AE205),AE205,0)</f>
        <v>0</v>
      </c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>
        <f>IF(ISNUMBER(Z205),Z205,0)+IF(ISNUMBER(AK205),AK205,0)</f>
        <v>0</v>
      </c>
      <c r="BH205" s="18"/>
      <c r="BI205" s="18"/>
      <c r="BJ205" s="18"/>
      <c r="BK205" s="18"/>
      <c r="BL205" s="18"/>
      <c r="CA205" s="5" t="s">
        <v>51</v>
      </c>
    </row>
    <row r="207" spans="1:79" ht="14.25" customHeight="1" x14ac:dyDescent="0.2">
      <c r="A207" s="41" t="s">
        <v>226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</row>
    <row r="208" spans="1:79" ht="15" customHeight="1" x14ac:dyDescent="0.2">
      <c r="A208" s="34" t="s">
        <v>207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10" spans="1:79" ht="18" customHeight="1" x14ac:dyDescent="0.2">
      <c r="A210" s="12" t="s">
        <v>138</v>
      </c>
      <c r="B210" s="12"/>
      <c r="C210" s="12"/>
      <c r="D210" s="12"/>
      <c r="E210" s="12"/>
      <c r="F210" s="12"/>
      <c r="G210" s="12" t="s">
        <v>19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 t="s">
        <v>213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 t="s">
        <v>223</v>
      </c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</row>
    <row r="211" spans="1:79" ht="42.9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 t="s">
        <v>143</v>
      </c>
      <c r="R211" s="12"/>
      <c r="S211" s="12"/>
      <c r="T211" s="12"/>
      <c r="U211" s="12"/>
      <c r="V211" s="91" t="s">
        <v>144</v>
      </c>
      <c r="W211" s="91"/>
      <c r="X211" s="91"/>
      <c r="Y211" s="91"/>
      <c r="Z211" s="12" t="s">
        <v>145</v>
      </c>
      <c r="AA211" s="12"/>
      <c r="AB211" s="12"/>
      <c r="AC211" s="12"/>
      <c r="AD211" s="12"/>
      <c r="AE211" s="12"/>
      <c r="AF211" s="12"/>
      <c r="AG211" s="12"/>
      <c r="AH211" s="12"/>
      <c r="AI211" s="12"/>
      <c r="AJ211" s="12" t="s">
        <v>146</v>
      </c>
      <c r="AK211" s="12"/>
      <c r="AL211" s="12"/>
      <c r="AM211" s="12"/>
      <c r="AN211" s="12"/>
      <c r="AO211" s="12" t="s">
        <v>20</v>
      </c>
      <c r="AP211" s="12"/>
      <c r="AQ211" s="12"/>
      <c r="AR211" s="12"/>
      <c r="AS211" s="12"/>
      <c r="AT211" s="91" t="s">
        <v>147</v>
      </c>
      <c r="AU211" s="91"/>
      <c r="AV211" s="91"/>
      <c r="AW211" s="91"/>
      <c r="AX211" s="12" t="s">
        <v>145</v>
      </c>
      <c r="AY211" s="12"/>
      <c r="AZ211" s="12"/>
      <c r="BA211" s="12"/>
      <c r="BB211" s="12"/>
      <c r="BC211" s="12"/>
      <c r="BD211" s="12"/>
      <c r="BE211" s="12"/>
      <c r="BF211" s="12"/>
      <c r="BG211" s="12"/>
      <c r="BH211" s="12" t="s">
        <v>148</v>
      </c>
      <c r="BI211" s="12"/>
      <c r="BJ211" s="12"/>
      <c r="BK211" s="12"/>
      <c r="BL211" s="12"/>
    </row>
    <row r="212" spans="1:79" ht="63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91"/>
      <c r="W212" s="91"/>
      <c r="X212" s="91"/>
      <c r="Y212" s="91"/>
      <c r="Z212" s="12" t="s">
        <v>17</v>
      </c>
      <c r="AA212" s="12"/>
      <c r="AB212" s="12"/>
      <c r="AC212" s="12"/>
      <c r="AD212" s="12"/>
      <c r="AE212" s="12" t="s">
        <v>16</v>
      </c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91"/>
      <c r="AU212" s="91"/>
      <c r="AV212" s="91"/>
      <c r="AW212" s="91"/>
      <c r="AX212" s="12" t="s">
        <v>17</v>
      </c>
      <c r="AY212" s="12"/>
      <c r="AZ212" s="12"/>
      <c r="BA212" s="12"/>
      <c r="BB212" s="12"/>
      <c r="BC212" s="12" t="s">
        <v>16</v>
      </c>
      <c r="BD212" s="12"/>
      <c r="BE212" s="12"/>
      <c r="BF212" s="12"/>
      <c r="BG212" s="12"/>
      <c r="BH212" s="12"/>
      <c r="BI212" s="12"/>
      <c r="BJ212" s="12"/>
      <c r="BK212" s="12"/>
      <c r="BL212" s="12"/>
    </row>
    <row r="213" spans="1:79" ht="15" customHeight="1" x14ac:dyDescent="0.2">
      <c r="A213" s="12">
        <v>1</v>
      </c>
      <c r="B213" s="12"/>
      <c r="C213" s="12"/>
      <c r="D213" s="12"/>
      <c r="E213" s="12"/>
      <c r="F213" s="12"/>
      <c r="G213" s="12">
        <v>2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>
        <v>3</v>
      </c>
      <c r="R213" s="12"/>
      <c r="S213" s="12"/>
      <c r="T213" s="12"/>
      <c r="U213" s="12"/>
      <c r="V213" s="12">
        <v>4</v>
      </c>
      <c r="W213" s="12"/>
      <c r="X213" s="12"/>
      <c r="Y213" s="12"/>
      <c r="Z213" s="12">
        <v>5</v>
      </c>
      <c r="AA213" s="12"/>
      <c r="AB213" s="12"/>
      <c r="AC213" s="12"/>
      <c r="AD213" s="12"/>
      <c r="AE213" s="12">
        <v>6</v>
      </c>
      <c r="AF213" s="12"/>
      <c r="AG213" s="12"/>
      <c r="AH213" s="12"/>
      <c r="AI213" s="12"/>
      <c r="AJ213" s="12">
        <v>7</v>
      </c>
      <c r="AK213" s="12"/>
      <c r="AL213" s="12"/>
      <c r="AM213" s="12"/>
      <c r="AN213" s="12"/>
      <c r="AO213" s="12">
        <v>8</v>
      </c>
      <c r="AP213" s="12"/>
      <c r="AQ213" s="12"/>
      <c r="AR213" s="12"/>
      <c r="AS213" s="12"/>
      <c r="AT213" s="12">
        <v>9</v>
      </c>
      <c r="AU213" s="12"/>
      <c r="AV213" s="12"/>
      <c r="AW213" s="12"/>
      <c r="AX213" s="12">
        <v>10</v>
      </c>
      <c r="AY213" s="12"/>
      <c r="AZ213" s="12"/>
      <c r="BA213" s="12"/>
      <c r="BB213" s="12"/>
      <c r="BC213" s="12">
        <v>11</v>
      </c>
      <c r="BD213" s="12"/>
      <c r="BE213" s="12"/>
      <c r="BF213" s="12"/>
      <c r="BG213" s="12"/>
      <c r="BH213" s="12">
        <v>12</v>
      </c>
      <c r="BI213" s="12"/>
      <c r="BJ213" s="12"/>
      <c r="BK213" s="12"/>
      <c r="BL213" s="12"/>
    </row>
    <row r="214" spans="1:79" s="1" customFormat="1" ht="12" hidden="1" customHeight="1" x14ac:dyDescent="0.2">
      <c r="A214" s="20" t="s">
        <v>64</v>
      </c>
      <c r="B214" s="20"/>
      <c r="C214" s="20"/>
      <c r="D214" s="20"/>
      <c r="E214" s="20"/>
      <c r="F214" s="20"/>
      <c r="G214" s="98" t="s">
        <v>57</v>
      </c>
      <c r="H214" s="98"/>
      <c r="I214" s="98"/>
      <c r="J214" s="98"/>
      <c r="K214" s="98"/>
      <c r="L214" s="98"/>
      <c r="M214" s="98"/>
      <c r="N214" s="98"/>
      <c r="O214" s="98"/>
      <c r="P214" s="98"/>
      <c r="Q214" s="11" t="s">
        <v>80</v>
      </c>
      <c r="R214" s="11"/>
      <c r="S214" s="11"/>
      <c r="T214" s="11"/>
      <c r="U214" s="11"/>
      <c r="V214" s="11" t="s">
        <v>81</v>
      </c>
      <c r="W214" s="11"/>
      <c r="X214" s="11"/>
      <c r="Y214" s="11"/>
      <c r="Z214" s="11" t="s">
        <v>82</v>
      </c>
      <c r="AA214" s="11"/>
      <c r="AB214" s="11"/>
      <c r="AC214" s="11"/>
      <c r="AD214" s="11"/>
      <c r="AE214" s="11" t="s">
        <v>83</v>
      </c>
      <c r="AF214" s="11"/>
      <c r="AG214" s="11"/>
      <c r="AH214" s="11"/>
      <c r="AI214" s="11"/>
      <c r="AJ214" s="106" t="s">
        <v>102</v>
      </c>
      <c r="AK214" s="11"/>
      <c r="AL214" s="11"/>
      <c r="AM214" s="11"/>
      <c r="AN214" s="11"/>
      <c r="AO214" s="11" t="s">
        <v>84</v>
      </c>
      <c r="AP214" s="11"/>
      <c r="AQ214" s="11"/>
      <c r="AR214" s="11"/>
      <c r="AS214" s="11"/>
      <c r="AT214" s="106" t="s">
        <v>103</v>
      </c>
      <c r="AU214" s="11"/>
      <c r="AV214" s="11"/>
      <c r="AW214" s="11"/>
      <c r="AX214" s="11" t="s">
        <v>85</v>
      </c>
      <c r="AY214" s="11"/>
      <c r="AZ214" s="11"/>
      <c r="BA214" s="11"/>
      <c r="BB214" s="11"/>
      <c r="BC214" s="11" t="s">
        <v>86</v>
      </c>
      <c r="BD214" s="11"/>
      <c r="BE214" s="11"/>
      <c r="BF214" s="11"/>
      <c r="BG214" s="11"/>
      <c r="BH214" s="106" t="s">
        <v>102</v>
      </c>
      <c r="BI214" s="11"/>
      <c r="BJ214" s="11"/>
      <c r="BK214" s="11"/>
      <c r="BL214" s="11"/>
      <c r="CA214" s="1" t="s">
        <v>52</v>
      </c>
    </row>
    <row r="215" spans="1:79" s="5" customFormat="1" ht="12.75" customHeight="1" x14ac:dyDescent="0.2">
      <c r="A215" s="15"/>
      <c r="B215" s="15"/>
      <c r="C215" s="15"/>
      <c r="D215" s="15"/>
      <c r="E215" s="15"/>
      <c r="F215" s="15"/>
      <c r="G215" s="97" t="s">
        <v>151</v>
      </c>
      <c r="H215" s="97"/>
      <c r="I215" s="97"/>
      <c r="J215" s="97"/>
      <c r="K215" s="97"/>
      <c r="L215" s="97"/>
      <c r="M215" s="97"/>
      <c r="N215" s="97"/>
      <c r="O215" s="97"/>
      <c r="P215" s="97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>
        <f>IF(ISNUMBER(Q215),Q215,0)-IF(ISNUMBER(Z215),Z215,0)</f>
        <v>0</v>
      </c>
      <c r="AK215" s="18"/>
      <c r="AL215" s="18"/>
      <c r="AM215" s="18"/>
      <c r="AN215" s="18"/>
      <c r="AO215" s="18"/>
      <c r="AP215" s="18"/>
      <c r="AQ215" s="18"/>
      <c r="AR215" s="18"/>
      <c r="AS215" s="18"/>
      <c r="AT215" s="18">
        <f>IF(ISNUMBER(V215),V215,0)-IF(ISNUMBER(Z215),Z215,0)-IF(ISNUMBER(AE215),AE215,0)</f>
        <v>0</v>
      </c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>
        <f>IF(ISNUMBER(AO215),AO215,0)-IF(ISNUMBER(AX215),AX215,0)</f>
        <v>0</v>
      </c>
      <c r="BI215" s="18"/>
      <c r="BJ215" s="18"/>
      <c r="BK215" s="18"/>
      <c r="BL215" s="18"/>
      <c r="CA215" s="5" t="s">
        <v>53</v>
      </c>
    </row>
    <row r="218" spans="1:79" ht="14.25" customHeight="1" x14ac:dyDescent="0.2">
      <c r="A218" s="41" t="s">
        <v>214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</row>
    <row r="219" spans="1:79" ht="15" customHeight="1" x14ac:dyDescent="0.2">
      <c r="A219" s="34" t="s">
        <v>207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1" spans="1:79" ht="42.95" customHeight="1" x14ac:dyDescent="0.2">
      <c r="A221" s="91" t="s">
        <v>138</v>
      </c>
      <c r="B221" s="91"/>
      <c r="C221" s="91"/>
      <c r="D221" s="91"/>
      <c r="E221" s="91"/>
      <c r="F221" s="91"/>
      <c r="G221" s="12" t="s">
        <v>19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 t="s">
        <v>15</v>
      </c>
      <c r="U221" s="12"/>
      <c r="V221" s="12"/>
      <c r="W221" s="12"/>
      <c r="X221" s="12"/>
      <c r="Y221" s="12"/>
      <c r="Z221" s="12" t="s">
        <v>14</v>
      </c>
      <c r="AA221" s="12"/>
      <c r="AB221" s="12"/>
      <c r="AC221" s="12"/>
      <c r="AD221" s="12"/>
      <c r="AE221" s="12" t="s">
        <v>210</v>
      </c>
      <c r="AF221" s="12"/>
      <c r="AG221" s="12"/>
      <c r="AH221" s="12"/>
      <c r="AI221" s="12"/>
      <c r="AJ221" s="12"/>
      <c r="AK221" s="12" t="s">
        <v>215</v>
      </c>
      <c r="AL221" s="12"/>
      <c r="AM221" s="12"/>
      <c r="AN221" s="12"/>
      <c r="AO221" s="12"/>
      <c r="AP221" s="12"/>
      <c r="AQ221" s="12" t="s">
        <v>227</v>
      </c>
      <c r="AR221" s="12"/>
      <c r="AS221" s="12"/>
      <c r="AT221" s="12"/>
      <c r="AU221" s="12"/>
      <c r="AV221" s="12"/>
      <c r="AW221" s="12" t="s">
        <v>18</v>
      </c>
      <c r="AX221" s="12"/>
      <c r="AY221" s="12"/>
      <c r="AZ221" s="12"/>
      <c r="BA221" s="12"/>
      <c r="BB221" s="12"/>
      <c r="BC221" s="12"/>
      <c r="BD221" s="12"/>
      <c r="BE221" s="12" t="s">
        <v>162</v>
      </c>
      <c r="BF221" s="12"/>
      <c r="BG221" s="12"/>
      <c r="BH221" s="12"/>
      <c r="BI221" s="12"/>
      <c r="BJ221" s="12"/>
      <c r="BK221" s="12"/>
      <c r="BL221" s="12"/>
    </row>
    <row r="222" spans="1:79" ht="21.75" customHeight="1" x14ac:dyDescent="0.2">
      <c r="A222" s="91"/>
      <c r="B222" s="91"/>
      <c r="C222" s="91"/>
      <c r="D222" s="91"/>
      <c r="E222" s="91"/>
      <c r="F222" s="91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</row>
    <row r="223" spans="1:79" ht="15" customHeight="1" x14ac:dyDescent="0.2">
      <c r="A223" s="12">
        <v>1</v>
      </c>
      <c r="B223" s="12"/>
      <c r="C223" s="12"/>
      <c r="D223" s="12"/>
      <c r="E223" s="12"/>
      <c r="F223" s="12"/>
      <c r="G223" s="12">
        <v>2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>
        <v>3</v>
      </c>
      <c r="U223" s="12"/>
      <c r="V223" s="12"/>
      <c r="W223" s="12"/>
      <c r="X223" s="12"/>
      <c r="Y223" s="12"/>
      <c r="Z223" s="12">
        <v>4</v>
      </c>
      <c r="AA223" s="12"/>
      <c r="AB223" s="12"/>
      <c r="AC223" s="12"/>
      <c r="AD223" s="12"/>
      <c r="AE223" s="12">
        <v>5</v>
      </c>
      <c r="AF223" s="12"/>
      <c r="AG223" s="12"/>
      <c r="AH223" s="12"/>
      <c r="AI223" s="12"/>
      <c r="AJ223" s="12"/>
      <c r="AK223" s="12">
        <v>6</v>
      </c>
      <c r="AL223" s="12"/>
      <c r="AM223" s="12"/>
      <c r="AN223" s="12"/>
      <c r="AO223" s="12"/>
      <c r="AP223" s="12"/>
      <c r="AQ223" s="12">
        <v>7</v>
      </c>
      <c r="AR223" s="12"/>
      <c r="AS223" s="12"/>
      <c r="AT223" s="12"/>
      <c r="AU223" s="12"/>
      <c r="AV223" s="12"/>
      <c r="AW223" s="20">
        <v>8</v>
      </c>
      <c r="AX223" s="20"/>
      <c r="AY223" s="20"/>
      <c r="AZ223" s="20"/>
      <c r="BA223" s="20"/>
      <c r="BB223" s="20"/>
      <c r="BC223" s="20"/>
      <c r="BD223" s="20"/>
      <c r="BE223" s="20">
        <v>9</v>
      </c>
      <c r="BF223" s="20"/>
      <c r="BG223" s="20"/>
      <c r="BH223" s="20"/>
      <c r="BI223" s="20"/>
      <c r="BJ223" s="20"/>
      <c r="BK223" s="20"/>
      <c r="BL223" s="20"/>
    </row>
    <row r="224" spans="1:79" s="1" customFormat="1" ht="18.75" hidden="1" customHeight="1" x14ac:dyDescent="0.2">
      <c r="A224" s="20" t="s">
        <v>64</v>
      </c>
      <c r="B224" s="20"/>
      <c r="C224" s="20"/>
      <c r="D224" s="20"/>
      <c r="E224" s="20"/>
      <c r="F224" s="20"/>
      <c r="G224" s="98" t="s">
        <v>57</v>
      </c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11" t="s">
        <v>80</v>
      </c>
      <c r="U224" s="11"/>
      <c r="V224" s="11"/>
      <c r="W224" s="11"/>
      <c r="X224" s="11"/>
      <c r="Y224" s="11"/>
      <c r="Z224" s="11" t="s">
        <v>81</v>
      </c>
      <c r="AA224" s="11"/>
      <c r="AB224" s="11"/>
      <c r="AC224" s="11"/>
      <c r="AD224" s="11"/>
      <c r="AE224" s="11" t="s">
        <v>82</v>
      </c>
      <c r="AF224" s="11"/>
      <c r="AG224" s="11"/>
      <c r="AH224" s="11"/>
      <c r="AI224" s="11"/>
      <c r="AJ224" s="11"/>
      <c r="AK224" s="11" t="s">
        <v>83</v>
      </c>
      <c r="AL224" s="11"/>
      <c r="AM224" s="11"/>
      <c r="AN224" s="11"/>
      <c r="AO224" s="11"/>
      <c r="AP224" s="11"/>
      <c r="AQ224" s="11" t="s">
        <v>84</v>
      </c>
      <c r="AR224" s="11"/>
      <c r="AS224" s="11"/>
      <c r="AT224" s="11"/>
      <c r="AU224" s="11"/>
      <c r="AV224" s="11"/>
      <c r="AW224" s="98" t="s">
        <v>87</v>
      </c>
      <c r="AX224" s="98"/>
      <c r="AY224" s="98"/>
      <c r="AZ224" s="98"/>
      <c r="BA224" s="98"/>
      <c r="BB224" s="98"/>
      <c r="BC224" s="98"/>
      <c r="BD224" s="98"/>
      <c r="BE224" s="98" t="s">
        <v>88</v>
      </c>
      <c r="BF224" s="98"/>
      <c r="BG224" s="98"/>
      <c r="BH224" s="98"/>
      <c r="BI224" s="98"/>
      <c r="BJ224" s="98"/>
      <c r="BK224" s="98"/>
      <c r="BL224" s="98"/>
      <c r="CA224" s="1" t="s">
        <v>54</v>
      </c>
    </row>
    <row r="225" spans="1:79" s="5" customFormat="1" ht="12.75" customHeight="1" x14ac:dyDescent="0.2">
      <c r="A225" s="15"/>
      <c r="B225" s="15"/>
      <c r="C225" s="15"/>
      <c r="D225" s="15"/>
      <c r="E225" s="15"/>
      <c r="F225" s="15"/>
      <c r="G225" s="97" t="s">
        <v>151</v>
      </c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CA225" s="5" t="s">
        <v>55</v>
      </c>
    </row>
    <row r="228" spans="1:79" ht="14.25" customHeight="1" x14ac:dyDescent="0.2">
      <c r="A228" s="41" t="s">
        <v>228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</row>
    <row r="229" spans="1:79" ht="15" customHeight="1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28.5" customHeight="1" x14ac:dyDescent="0.2"/>
    <row r="231" spans="1:79" ht="15" customHeight="1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4.25" x14ac:dyDescent="0.2">
      <c r="A232" s="41" t="s">
        <v>243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</row>
    <row r="233" spans="1:79" ht="14.25" x14ac:dyDescent="0.2">
      <c r="A233" s="41" t="s">
        <v>216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</row>
    <row r="234" spans="1:79" ht="15" customHeight="1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8" spans="1:79" ht="18.95" customHeight="1" x14ac:dyDescent="0.2">
      <c r="A238" s="108" t="s">
        <v>203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109" t="s">
        <v>0</v>
      </c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10" t="s">
        <v>205</v>
      </c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</row>
    <row r="239" spans="1:79" ht="20.100000000000001" customHeight="1" x14ac:dyDescent="0.2">
      <c r="AB239" s="107" t="s">
        <v>1</v>
      </c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 t="s">
        <v>150</v>
      </c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</row>
    <row r="240" spans="1:79" ht="28.5" customHeight="1" x14ac:dyDescent="0.2">
      <c r="A240" s="108" t="s">
        <v>204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107" t="s">
        <v>0</v>
      </c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11" t="s">
        <v>206</v>
      </c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</row>
    <row r="241" spans="28:58" ht="20.100000000000001" customHeight="1" x14ac:dyDescent="0.2">
      <c r="AB241" s="107" t="s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 t="s">
        <v>150</v>
      </c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</row>
  </sheetData>
  <mergeCells count="1251"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5:BX115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BT119:BX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7:BX117"/>
    <mergeCell ref="BJ154:BL154"/>
    <mergeCell ref="AR154:AT154"/>
    <mergeCell ref="AU154:AW154"/>
    <mergeCell ref="AX154:AZ154"/>
    <mergeCell ref="BA154:BC154"/>
    <mergeCell ref="BD154:BF154"/>
    <mergeCell ref="BG154:BI154"/>
    <mergeCell ref="A154:C154"/>
    <mergeCell ref="D154:V154"/>
    <mergeCell ref="W154:Y154"/>
    <mergeCell ref="Z154:AB154"/>
    <mergeCell ref="AC154:AE154"/>
    <mergeCell ref="A143:T143"/>
    <mergeCell ref="U143:Y143"/>
    <mergeCell ref="Z143:AD143"/>
    <mergeCell ref="AE143:AI143"/>
    <mergeCell ref="AJ143:AN143"/>
    <mergeCell ref="AO143:AS143"/>
    <mergeCell ref="AT143:AX143"/>
    <mergeCell ref="BA152:BC152"/>
    <mergeCell ref="BD152:BF152"/>
    <mergeCell ref="BG152:BI152"/>
    <mergeCell ref="BJ152:BL152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D105:S105"/>
    <mergeCell ref="T105:X105"/>
    <mergeCell ref="Y105:AC105"/>
    <mergeCell ref="AD105:AF105"/>
    <mergeCell ref="AG105:AK105"/>
    <mergeCell ref="AL105:AP105"/>
    <mergeCell ref="AY95:BC95"/>
    <mergeCell ref="BD95:BH95"/>
    <mergeCell ref="BI95:BM95"/>
    <mergeCell ref="BN95:BP95"/>
    <mergeCell ref="BQ95:BU95"/>
    <mergeCell ref="A95:C95"/>
    <mergeCell ref="D95:S95"/>
    <mergeCell ref="T95:X95"/>
    <mergeCell ref="Y95:AC95"/>
    <mergeCell ref="AD95:AF95"/>
    <mergeCell ref="AG95:AK95"/>
    <mergeCell ref="AL95:AP95"/>
    <mergeCell ref="AQ95:AU95"/>
    <mergeCell ref="AV95:AX95"/>
    <mergeCell ref="AL103:AP103"/>
    <mergeCell ref="AQ103:AU103"/>
    <mergeCell ref="AV103:AX103"/>
    <mergeCell ref="AY103:BC103"/>
    <mergeCell ref="AL102:AP102"/>
    <mergeCell ref="AQ102:AU102"/>
    <mergeCell ref="AV102:AX102"/>
    <mergeCell ref="AY102:BC102"/>
    <mergeCell ref="A103:C103"/>
    <mergeCell ref="D103:S103"/>
    <mergeCell ref="T103:X103"/>
    <mergeCell ref="Y103:AC103"/>
    <mergeCell ref="BC73:BG73"/>
    <mergeCell ref="BC72:BG72"/>
    <mergeCell ref="A73:D73"/>
    <mergeCell ref="E73:W73"/>
    <mergeCell ref="X73:AB73"/>
    <mergeCell ref="AC73:AG73"/>
    <mergeCell ref="AH73:AJ73"/>
    <mergeCell ref="AK73:AO73"/>
    <mergeCell ref="AP73:AT73"/>
    <mergeCell ref="AU73:AY73"/>
    <mergeCell ref="AZ73:BB73"/>
    <mergeCell ref="A72:D72"/>
    <mergeCell ref="E72:W72"/>
    <mergeCell ref="X72:AB72"/>
    <mergeCell ref="AC72:AG72"/>
    <mergeCell ref="AH72:AJ72"/>
    <mergeCell ref="BM53:BQ53"/>
    <mergeCell ref="AP71:AT71"/>
    <mergeCell ref="AU71:AY71"/>
    <mergeCell ref="AZ71:BB71"/>
    <mergeCell ref="BC71:BG71"/>
    <mergeCell ref="AH68:AJ68"/>
    <mergeCell ref="AK68:AO68"/>
    <mergeCell ref="AP68:AT68"/>
    <mergeCell ref="AU68:AY68"/>
    <mergeCell ref="AZ68:BB68"/>
    <mergeCell ref="BC68:BG68"/>
    <mergeCell ref="AZ61:BB61"/>
    <mergeCell ref="BC61:BG61"/>
    <mergeCell ref="BH61:BL61"/>
    <mergeCell ref="BM61:BQ61"/>
    <mergeCell ref="AZ59:BB59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K41:AO41"/>
    <mergeCell ref="AP41:AT41"/>
    <mergeCell ref="AU41:AY41"/>
    <mergeCell ref="AZ41:BB41"/>
    <mergeCell ref="BM31:BQ31"/>
    <mergeCell ref="BR31:BT31"/>
    <mergeCell ref="BU31:BY31"/>
    <mergeCell ref="AK31:AO31"/>
    <mergeCell ref="AP31:AT31"/>
    <mergeCell ref="AU31:AY31"/>
    <mergeCell ref="AZ31:BB31"/>
    <mergeCell ref="BC31:BG31"/>
    <mergeCell ref="BH31:BL31"/>
    <mergeCell ref="AK40:AO40"/>
    <mergeCell ref="AP40:AT40"/>
    <mergeCell ref="AU40:AY40"/>
    <mergeCell ref="AZ40:BB40"/>
    <mergeCell ref="BC40:BG40"/>
    <mergeCell ref="AK37:AO37"/>
    <mergeCell ref="AP37:AT37"/>
    <mergeCell ref="AU37:AY37"/>
    <mergeCell ref="AZ37:BB37"/>
    <mergeCell ref="BC37:BG37"/>
    <mergeCell ref="A240:AA240"/>
    <mergeCell ref="AB240:AT240"/>
    <mergeCell ref="AU240:BF240"/>
    <mergeCell ref="AB241:AT241"/>
    <mergeCell ref="AU241:BF241"/>
    <mergeCell ref="A31:D31"/>
    <mergeCell ref="E31:W31"/>
    <mergeCell ref="X31:AB31"/>
    <mergeCell ref="AC31:AG31"/>
    <mergeCell ref="AH31:AJ31"/>
    <mergeCell ref="A233:BL233"/>
    <mergeCell ref="A234:BL234"/>
    <mergeCell ref="A238:AA238"/>
    <mergeCell ref="AB238:AT238"/>
    <mergeCell ref="AU238:BF238"/>
    <mergeCell ref="AB239:AT239"/>
    <mergeCell ref="AU239:BF239"/>
    <mergeCell ref="AW225:BD225"/>
    <mergeCell ref="BE225:BL225"/>
    <mergeCell ref="A228:BL228"/>
    <mergeCell ref="A229:BL229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8:BL218"/>
    <mergeCell ref="A219:BL219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8:BL208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5:AP205"/>
    <mergeCell ref="AQ205:AV205"/>
    <mergeCell ref="AW205:BA205"/>
    <mergeCell ref="BB205:BF205"/>
    <mergeCell ref="BG205:BL205"/>
    <mergeCell ref="A207:BL207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Q201:AV202"/>
    <mergeCell ref="AW201:BF201"/>
    <mergeCell ref="BG201:BL202"/>
    <mergeCell ref="AW202:BA202"/>
    <mergeCell ref="BB202:BF202"/>
    <mergeCell ref="A203:F203"/>
    <mergeCell ref="G203:S203"/>
    <mergeCell ref="T203:Y203"/>
    <mergeCell ref="Z203:AD203"/>
    <mergeCell ref="AE203:AJ203"/>
    <mergeCell ref="A201:F202"/>
    <mergeCell ref="G201:S202"/>
    <mergeCell ref="T201:Y202"/>
    <mergeCell ref="Z201:AD202"/>
    <mergeCell ref="AE201:AJ202"/>
    <mergeCell ref="AK201:AP202"/>
    <mergeCell ref="BJ190:BM190"/>
    <mergeCell ref="A193:BL193"/>
    <mergeCell ref="A194:BL194"/>
    <mergeCell ref="A196:BL196"/>
    <mergeCell ref="A198:BL198"/>
    <mergeCell ref="A199:BL199"/>
    <mergeCell ref="AL190:AO190"/>
    <mergeCell ref="AP190:AS190"/>
    <mergeCell ref="AT190:AW190"/>
    <mergeCell ref="AX190:BA190"/>
    <mergeCell ref="BB190:BE190"/>
    <mergeCell ref="BF190:BI190"/>
    <mergeCell ref="AX189:BA189"/>
    <mergeCell ref="BB189:BE189"/>
    <mergeCell ref="BF189:BI189"/>
    <mergeCell ref="BJ189:BM189"/>
    <mergeCell ref="A190:M190"/>
    <mergeCell ref="N190:U190"/>
    <mergeCell ref="V190:Y190"/>
    <mergeCell ref="Z190:AC190"/>
    <mergeCell ref="AD190:AG190"/>
    <mergeCell ref="AH190:AK190"/>
    <mergeCell ref="BJ188:BM188"/>
    <mergeCell ref="A189:M189"/>
    <mergeCell ref="N189:U189"/>
    <mergeCell ref="V189:Y189"/>
    <mergeCell ref="Z189:AC189"/>
    <mergeCell ref="AD189:AG189"/>
    <mergeCell ref="AH189:AK189"/>
    <mergeCell ref="AL189:AO189"/>
    <mergeCell ref="AP189:AS189"/>
    <mergeCell ref="AT189:AW189"/>
    <mergeCell ref="AL188:AO188"/>
    <mergeCell ref="AP188:AS188"/>
    <mergeCell ref="AT188:AW188"/>
    <mergeCell ref="AX188:BA188"/>
    <mergeCell ref="BB188:BE188"/>
    <mergeCell ref="BF188:BI188"/>
    <mergeCell ref="AX187:BA187"/>
    <mergeCell ref="BB187:BE187"/>
    <mergeCell ref="BF187:BI187"/>
    <mergeCell ref="BJ187:BM187"/>
    <mergeCell ref="A188:M188"/>
    <mergeCell ref="N188:U188"/>
    <mergeCell ref="V188:Y188"/>
    <mergeCell ref="Z188:AC188"/>
    <mergeCell ref="AD188:AG188"/>
    <mergeCell ref="AH188:AK188"/>
    <mergeCell ref="Z187:AC187"/>
    <mergeCell ref="AD187:AG187"/>
    <mergeCell ref="AH187:AK187"/>
    <mergeCell ref="AL187:AO187"/>
    <mergeCell ref="AP187:AS187"/>
    <mergeCell ref="AT187:AW187"/>
    <mergeCell ref="A182:BL182"/>
    <mergeCell ref="A184:BL184"/>
    <mergeCell ref="A186:M187"/>
    <mergeCell ref="N186:U187"/>
    <mergeCell ref="V186:Y187"/>
    <mergeCell ref="Z186:AG186"/>
    <mergeCell ref="AH186:AO186"/>
    <mergeCell ref="AP186:AW186"/>
    <mergeCell ref="AX186:BE186"/>
    <mergeCell ref="BF186:BM186"/>
    <mergeCell ref="AZ178:BD178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1:BL171"/>
    <mergeCell ref="A173:BB173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1:BL161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3:BC153"/>
    <mergeCell ref="BD153:BF153"/>
    <mergeCell ref="BG153:BI153"/>
    <mergeCell ref="BJ153:BL153"/>
    <mergeCell ref="A157:BL157"/>
    <mergeCell ref="A159:BL159"/>
    <mergeCell ref="AF154:AH154"/>
    <mergeCell ref="AI154:AK154"/>
    <mergeCell ref="AL154:AN154"/>
    <mergeCell ref="AO154:AQ154"/>
    <mergeCell ref="AI153:AK153"/>
    <mergeCell ref="AL153:AN153"/>
    <mergeCell ref="AO153:AQ153"/>
    <mergeCell ref="AR153:AT153"/>
    <mergeCell ref="AU153:AW153"/>
    <mergeCell ref="AX153:AZ153"/>
    <mergeCell ref="A153:C153"/>
    <mergeCell ref="D153:V153"/>
    <mergeCell ref="W153:Y153"/>
    <mergeCell ref="Z153:AB153"/>
    <mergeCell ref="AC153:AE153"/>
    <mergeCell ref="AF153:AH153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A151:C151"/>
    <mergeCell ref="D151:V151"/>
    <mergeCell ref="W151:Y151"/>
    <mergeCell ref="Z151:AB151"/>
    <mergeCell ref="AC151:AE151"/>
    <mergeCell ref="AF151:AH151"/>
    <mergeCell ref="BN143:BR143"/>
    <mergeCell ref="A142:T142"/>
    <mergeCell ref="U142:Y142"/>
    <mergeCell ref="Z142:AD142"/>
    <mergeCell ref="AE142:AI142"/>
    <mergeCell ref="AJ142:AN142"/>
    <mergeCell ref="AO142:AS142"/>
    <mergeCell ref="W149:AB149"/>
    <mergeCell ref="AC149:AH149"/>
    <mergeCell ref="AI149:AN149"/>
    <mergeCell ref="AO149:AT149"/>
    <mergeCell ref="AU149:AW150"/>
    <mergeCell ref="AX149:AZ150"/>
    <mergeCell ref="BA149:BC150"/>
    <mergeCell ref="BD149:BF150"/>
    <mergeCell ref="BG149:BI150"/>
    <mergeCell ref="BJ151:BL151"/>
    <mergeCell ref="A148:C150"/>
    <mergeCell ref="D148:V150"/>
    <mergeCell ref="W148:AH148"/>
    <mergeCell ref="AI148:AT148"/>
    <mergeCell ref="BJ149:BL150"/>
    <mergeCell ref="W150:Y150"/>
    <mergeCell ref="Z150:AB150"/>
    <mergeCell ref="AC150:AE150"/>
    <mergeCell ref="AF150:AH150"/>
    <mergeCell ref="AI150:AK150"/>
    <mergeCell ref="AL150:AN150"/>
    <mergeCell ref="AO150:AQ150"/>
    <mergeCell ref="AR150:AT150"/>
    <mergeCell ref="BG148:BL148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U148:AZ148"/>
    <mergeCell ref="BA148:BF148"/>
    <mergeCell ref="AT142:AX142"/>
    <mergeCell ref="AY142:BC142"/>
    <mergeCell ref="BD142:BH142"/>
    <mergeCell ref="BI142:BM142"/>
    <mergeCell ref="BN142:BR142"/>
    <mergeCell ref="A145:BL145"/>
    <mergeCell ref="AY143:BC143"/>
    <mergeCell ref="BD143:BH143"/>
    <mergeCell ref="BI143:BM143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33:AT133"/>
    <mergeCell ref="AU133:AY133"/>
    <mergeCell ref="AZ133:BD133"/>
    <mergeCell ref="BE133:BI133"/>
    <mergeCell ref="A135:BL135"/>
    <mergeCell ref="A136:BL136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25:BX125"/>
    <mergeCell ref="A127:BL127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25:AT125"/>
    <mergeCell ref="AU125:AY125"/>
    <mergeCell ref="AZ125:BD125"/>
    <mergeCell ref="BE125:BI125"/>
    <mergeCell ref="BJ125:BN125"/>
    <mergeCell ref="BO125:BS125"/>
    <mergeCell ref="BE114:BI114"/>
    <mergeCell ref="BJ114:BN114"/>
    <mergeCell ref="BO114:BS114"/>
    <mergeCell ref="BT114:BX114"/>
    <mergeCell ref="A125:C125"/>
    <mergeCell ref="D125:P125"/>
    <mergeCell ref="Q125:U125"/>
    <mergeCell ref="V125:AE125"/>
    <mergeCell ref="AF125:AJ125"/>
    <mergeCell ref="AK125:AO12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L104:AP104"/>
    <mergeCell ref="AQ104:AU104"/>
    <mergeCell ref="AV104:AX104"/>
    <mergeCell ref="AY104:BC104"/>
    <mergeCell ref="A107:BL107"/>
    <mergeCell ref="A109:BL109"/>
    <mergeCell ref="AQ105:AU105"/>
    <mergeCell ref="AV105:AX105"/>
    <mergeCell ref="AY105:BC105"/>
    <mergeCell ref="A104:C104"/>
    <mergeCell ref="D104:S104"/>
    <mergeCell ref="T104:X104"/>
    <mergeCell ref="Y104:AC104"/>
    <mergeCell ref="AD104:AF104"/>
    <mergeCell ref="AG104:AK104"/>
    <mergeCell ref="A105:C105"/>
    <mergeCell ref="AD103:AF103"/>
    <mergeCell ref="AG103:AK103"/>
    <mergeCell ref="A102:C102"/>
    <mergeCell ref="D102:S102"/>
    <mergeCell ref="T102:X102"/>
    <mergeCell ref="Y102:AC102"/>
    <mergeCell ref="AD102:AF102"/>
    <mergeCell ref="AG102:AK102"/>
    <mergeCell ref="AD101:AF101"/>
    <mergeCell ref="AG101:AK101"/>
    <mergeCell ref="AL101:AP101"/>
    <mergeCell ref="AQ101:AU101"/>
    <mergeCell ref="AV101:AX101"/>
    <mergeCell ref="AY101:BC101"/>
    <mergeCell ref="BN94:BP94"/>
    <mergeCell ref="BQ94:BU94"/>
    <mergeCell ref="A97:BL97"/>
    <mergeCell ref="A98:AW98"/>
    <mergeCell ref="A100:C101"/>
    <mergeCell ref="D100:S101"/>
    <mergeCell ref="T100:AK100"/>
    <mergeCell ref="AL100:BC100"/>
    <mergeCell ref="T101:X101"/>
    <mergeCell ref="Y101:AC101"/>
    <mergeCell ref="AL94:AP94"/>
    <mergeCell ref="AQ94:AU94"/>
    <mergeCell ref="AV94:AX94"/>
    <mergeCell ref="AY94:BC94"/>
    <mergeCell ref="BD94:BH94"/>
    <mergeCell ref="BI94:BM94"/>
    <mergeCell ref="A94:C94"/>
    <mergeCell ref="D94:S94"/>
    <mergeCell ref="T94:X94"/>
    <mergeCell ref="Y94:AC94"/>
    <mergeCell ref="AD94:AF94"/>
    <mergeCell ref="AG94:AK94"/>
    <mergeCell ref="AV93:AX93"/>
    <mergeCell ref="AY93:BC93"/>
    <mergeCell ref="BD93:BH93"/>
    <mergeCell ref="BI93:BM93"/>
    <mergeCell ref="BN93:BP93"/>
    <mergeCell ref="BQ93:BU93"/>
    <mergeCell ref="BN92:BP92"/>
    <mergeCell ref="BQ92:BU92"/>
    <mergeCell ref="A93:C93"/>
    <mergeCell ref="D93:S93"/>
    <mergeCell ref="T93:X93"/>
    <mergeCell ref="Y93:AC93"/>
    <mergeCell ref="AD93:AF93"/>
    <mergeCell ref="AG93:AK93"/>
    <mergeCell ref="AL93:AP93"/>
    <mergeCell ref="AQ93:AU93"/>
    <mergeCell ref="AL92:AP92"/>
    <mergeCell ref="AQ92:AU92"/>
    <mergeCell ref="AV92:AX92"/>
    <mergeCell ref="AY92:BC92"/>
    <mergeCell ref="BD92:BH92"/>
    <mergeCell ref="BI92:BM92"/>
    <mergeCell ref="A92:C92"/>
    <mergeCell ref="D92:S92"/>
    <mergeCell ref="T92:X92"/>
    <mergeCell ref="Y92:AC92"/>
    <mergeCell ref="AD92:AF92"/>
    <mergeCell ref="AG92:AK92"/>
    <mergeCell ref="AV91:AX91"/>
    <mergeCell ref="AY91:BC91"/>
    <mergeCell ref="BD91:BH91"/>
    <mergeCell ref="BI91:BM91"/>
    <mergeCell ref="BN91:BP91"/>
    <mergeCell ref="BQ91:BU91"/>
    <mergeCell ref="T91:X91"/>
    <mergeCell ref="Y91:AC91"/>
    <mergeCell ref="AD91:AF91"/>
    <mergeCell ref="AG91:AK91"/>
    <mergeCell ref="AL91:AP91"/>
    <mergeCell ref="AQ91:AU91"/>
    <mergeCell ref="AZ82:BB82"/>
    <mergeCell ref="BC82:BG82"/>
    <mergeCell ref="A85:BL85"/>
    <mergeCell ref="A87:BL87"/>
    <mergeCell ref="A88:BL88"/>
    <mergeCell ref="A90:C91"/>
    <mergeCell ref="D90:S91"/>
    <mergeCell ref="T90:AK90"/>
    <mergeCell ref="AL90:BC90"/>
    <mergeCell ref="BD90:BU90"/>
    <mergeCell ref="AZ81:BB81"/>
    <mergeCell ref="BC81:BG81"/>
    <mergeCell ref="A82:E82"/>
    <mergeCell ref="F82:W82"/>
    <mergeCell ref="X82:AB82"/>
    <mergeCell ref="AC82:AG82"/>
    <mergeCell ref="AH82:AJ82"/>
    <mergeCell ref="AK82:AO82"/>
    <mergeCell ref="AP82:AT82"/>
    <mergeCell ref="AU82:AY82"/>
    <mergeCell ref="AZ80:BB80"/>
    <mergeCell ref="BC80:BG80"/>
    <mergeCell ref="A81:E81"/>
    <mergeCell ref="F81:W81"/>
    <mergeCell ref="X81:AB81"/>
    <mergeCell ref="AC81:AG81"/>
    <mergeCell ref="AH81:AJ81"/>
    <mergeCell ref="AK81:AO81"/>
    <mergeCell ref="AP81:AT81"/>
    <mergeCell ref="AU81:AY81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78:E79"/>
    <mergeCell ref="F78:W79"/>
    <mergeCell ref="X78:AO78"/>
    <mergeCell ref="AP78:BG78"/>
    <mergeCell ref="X79:AB79"/>
    <mergeCell ref="AC79:AG79"/>
    <mergeCell ref="AH79:AJ79"/>
    <mergeCell ref="AK79:AO79"/>
    <mergeCell ref="AP79:AT79"/>
    <mergeCell ref="AU79:AY79"/>
    <mergeCell ref="A75:BL75"/>
    <mergeCell ref="A76:AW76"/>
    <mergeCell ref="AK72:AO72"/>
    <mergeCell ref="AP72:AT72"/>
    <mergeCell ref="AU72:AY72"/>
    <mergeCell ref="AZ72:BB72"/>
    <mergeCell ref="AP70:AT70"/>
    <mergeCell ref="AU70:AY70"/>
    <mergeCell ref="AZ70:BB70"/>
    <mergeCell ref="BC70:BG70"/>
    <mergeCell ref="A71:D71"/>
    <mergeCell ref="E71:W71"/>
    <mergeCell ref="X71:AB71"/>
    <mergeCell ref="AC71:AG71"/>
    <mergeCell ref="AH71:AJ71"/>
    <mergeCell ref="AK71:AO71"/>
    <mergeCell ref="AP69:AT69"/>
    <mergeCell ref="AU69:AY69"/>
    <mergeCell ref="AZ69:BB69"/>
    <mergeCell ref="BC69:BG69"/>
    <mergeCell ref="A70:D70"/>
    <mergeCell ref="E70:W70"/>
    <mergeCell ref="X70:AB70"/>
    <mergeCell ref="AC70:AG70"/>
    <mergeCell ref="AH70:AJ70"/>
    <mergeCell ref="AK70:AO70"/>
    <mergeCell ref="A69:D69"/>
    <mergeCell ref="E69:W69"/>
    <mergeCell ref="X69:AB69"/>
    <mergeCell ref="AC69:AG69"/>
    <mergeCell ref="AH69:AJ69"/>
    <mergeCell ref="AK69:AO69"/>
    <mergeCell ref="BR62:BT62"/>
    <mergeCell ref="BU62:BY62"/>
    <mergeCell ref="A64:BL64"/>
    <mergeCell ref="A65:AW65"/>
    <mergeCell ref="A67:D68"/>
    <mergeCell ref="E67:W68"/>
    <mergeCell ref="X67:AO67"/>
    <mergeCell ref="AP67:BG67"/>
    <mergeCell ref="X68:AB68"/>
    <mergeCell ref="AC68:AG68"/>
    <mergeCell ref="AP62:AT62"/>
    <mergeCell ref="AU62:AY62"/>
    <mergeCell ref="AZ62:BB62"/>
    <mergeCell ref="BC62:BG62"/>
    <mergeCell ref="BH62:BL62"/>
    <mergeCell ref="BM62:BQ62"/>
    <mergeCell ref="A62:E62"/>
    <mergeCell ref="F62:W62"/>
    <mergeCell ref="X62:AB62"/>
    <mergeCell ref="AC62:AG62"/>
    <mergeCell ref="AH62:AJ62"/>
    <mergeCell ref="AK62:AO62"/>
    <mergeCell ref="BR61:BT61"/>
    <mergeCell ref="BU61:BY61"/>
    <mergeCell ref="BR60:BT60"/>
    <mergeCell ref="BU60:BY60"/>
    <mergeCell ref="A61:E61"/>
    <mergeCell ref="F61:W61"/>
    <mergeCell ref="X61:AB61"/>
    <mergeCell ref="AC61:AG61"/>
    <mergeCell ref="AH61:AJ61"/>
    <mergeCell ref="AK61:AO61"/>
    <mergeCell ref="AP61:AT61"/>
    <mergeCell ref="AU61:AY61"/>
    <mergeCell ref="AP60:AT60"/>
    <mergeCell ref="AU60:AY60"/>
    <mergeCell ref="AZ60:BB60"/>
    <mergeCell ref="BC60:BG60"/>
    <mergeCell ref="BH60:BL60"/>
    <mergeCell ref="BM60:BQ60"/>
    <mergeCell ref="A60:E60"/>
    <mergeCell ref="F60:W60"/>
    <mergeCell ref="X60:AB60"/>
    <mergeCell ref="AC60:AG60"/>
    <mergeCell ref="AH60:AJ60"/>
    <mergeCell ref="AK60:AO60"/>
    <mergeCell ref="BC59:BG59"/>
    <mergeCell ref="BH59:BL59"/>
    <mergeCell ref="BM59:BQ59"/>
    <mergeCell ref="BR59:BT59"/>
    <mergeCell ref="BU59:BY59"/>
    <mergeCell ref="X59:AB59"/>
    <mergeCell ref="AC59:AG59"/>
    <mergeCell ref="AH59:AJ59"/>
    <mergeCell ref="AK59:AO59"/>
    <mergeCell ref="AP59:AT59"/>
    <mergeCell ref="AU59:AY59"/>
    <mergeCell ref="BM51:BQ51"/>
    <mergeCell ref="BR51:BT51"/>
    <mergeCell ref="BU51:BY51"/>
    <mergeCell ref="A55:BL55"/>
    <mergeCell ref="A56:BL56"/>
    <mergeCell ref="A58:E59"/>
    <mergeCell ref="F58:W59"/>
    <mergeCell ref="X58:AO58"/>
    <mergeCell ref="AP58:BG58"/>
    <mergeCell ref="BH58:BY58"/>
    <mergeCell ref="AK51:AO51"/>
    <mergeCell ref="AP51:AT51"/>
    <mergeCell ref="AU51:AY51"/>
    <mergeCell ref="AZ51:BB51"/>
    <mergeCell ref="BC51:BG51"/>
    <mergeCell ref="BH51:BL51"/>
    <mergeCell ref="BR53:BT53"/>
    <mergeCell ref="BU53:BY53"/>
    <mergeCell ref="AK53:AO53"/>
    <mergeCell ref="AP53:AT53"/>
    <mergeCell ref="AU53:AY53"/>
    <mergeCell ref="BH47:BY47"/>
    <mergeCell ref="X48:AB48"/>
    <mergeCell ref="AC48:AG48"/>
    <mergeCell ref="AH48:AJ48"/>
    <mergeCell ref="BC50:BG50"/>
    <mergeCell ref="BH50:BL50"/>
    <mergeCell ref="BM50:BQ50"/>
    <mergeCell ref="BR50:BT50"/>
    <mergeCell ref="BU50:BY50"/>
    <mergeCell ref="A51:D51"/>
    <mergeCell ref="E51:W51"/>
    <mergeCell ref="X51:AB51"/>
    <mergeCell ref="AC51:AG51"/>
    <mergeCell ref="AH51:AJ51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AU49:AY49"/>
    <mergeCell ref="AZ49:BB49"/>
    <mergeCell ref="BC49:BG49"/>
    <mergeCell ref="BH49:BL49"/>
    <mergeCell ref="BM49:BQ49"/>
    <mergeCell ref="BR49:BT49"/>
    <mergeCell ref="A38:D38"/>
    <mergeCell ref="E38:W38"/>
    <mergeCell ref="X38:AB38"/>
    <mergeCell ref="AC38:AG38"/>
    <mergeCell ref="AH38:AJ38"/>
    <mergeCell ref="A41:D41"/>
    <mergeCell ref="E41:W41"/>
    <mergeCell ref="X41:AB41"/>
    <mergeCell ref="AC41:AG41"/>
    <mergeCell ref="AH41:AJ41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K48:AO48"/>
    <mergeCell ref="AP48:AT48"/>
    <mergeCell ref="AU48:AY48"/>
    <mergeCell ref="AZ48:BB48"/>
    <mergeCell ref="BC48:BG48"/>
    <mergeCell ref="BH48:BL48"/>
    <mergeCell ref="A44:BL44"/>
    <mergeCell ref="A45:BL45"/>
    <mergeCell ref="A47:D48"/>
    <mergeCell ref="E47:W48"/>
    <mergeCell ref="X47:AO47"/>
    <mergeCell ref="AP47:BG47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A43:BZ43"/>
    <mergeCell ref="BC41:BG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BU30:BY30"/>
    <mergeCell ref="A33:BL33"/>
    <mergeCell ref="A34:AW34"/>
    <mergeCell ref="A36:D37"/>
    <mergeCell ref="E36:W37"/>
    <mergeCell ref="X36:AO36"/>
    <mergeCell ref="AP36:BG36"/>
    <mergeCell ref="X37:AB37"/>
    <mergeCell ref="AC37:AG37"/>
    <mergeCell ref="AH37:AJ3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AZ167:BD167"/>
    <mergeCell ref="BE167:BI167"/>
    <mergeCell ref="BJ167:BN167"/>
    <mergeCell ref="BO167:BS167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</mergeCells>
  <conditionalFormatting sqref="A94 A153 A104">
    <cfRule type="cellIs" dxfId="37" priority="27" stopIfTrue="1" operator="equal">
      <formula>A93</formula>
    </cfRule>
  </conditionalFormatting>
  <conditionalFormatting sqref="A133:C133">
    <cfRule type="cellIs" dxfId="36" priority="28" stopIfTrue="1" operator="equal">
      <formula>A132</formula>
    </cfRule>
    <cfRule type="cellIs" dxfId="35" priority="29" stopIfTrue="1" operator="equal">
      <formula>0</formula>
    </cfRule>
  </conditionalFormatting>
  <conditionalFormatting sqref="A95">
    <cfRule type="cellIs" dxfId="34" priority="26" stopIfTrue="1" operator="equal">
      <formula>A94</formula>
    </cfRule>
  </conditionalFormatting>
  <conditionalFormatting sqref="A105">
    <cfRule type="cellIs" dxfId="33" priority="24" stopIfTrue="1" operator="equal">
      <formula>A104</formula>
    </cfRule>
  </conditionalFormatting>
  <conditionalFormatting sqref="A154">
    <cfRule type="cellIs" dxfId="32" priority="22" stopIfTrue="1" operator="equal">
      <formula>A153</formula>
    </cfRule>
  </conditionalFormatting>
  <conditionalFormatting sqref="A125:C125">
    <cfRule type="cellIs" dxfId="31" priority="99" stopIfTrue="1" operator="equal">
      <formula>A114</formula>
    </cfRule>
    <cfRule type="cellIs" dxfId="30" priority="100" stopIfTrue="1" operator="equal">
      <formula>0</formula>
    </cfRule>
  </conditionalFormatting>
  <conditionalFormatting sqref="A116:C117">
    <cfRule type="cellIs" dxfId="29" priority="19" stopIfTrue="1" operator="equal">
      <formula>A112</formula>
    </cfRule>
    <cfRule type="cellIs" dxfId="28" priority="20" stopIfTrue="1" operator="equal">
      <formula>0</formula>
    </cfRule>
  </conditionalFormatting>
  <conditionalFormatting sqref="A119:C119">
    <cfRule type="cellIs" dxfId="27" priority="15" stopIfTrue="1" operator="equal">
      <formula>A113</formula>
    </cfRule>
    <cfRule type="cellIs" dxfId="26" priority="16" stopIfTrue="1" operator="equal">
      <formula>0</formula>
    </cfRule>
  </conditionalFormatting>
  <conditionalFormatting sqref="A118:C118">
    <cfRule type="cellIs" dxfId="25" priority="13" stopIfTrue="1" operator="equal">
      <formula>A112</formula>
    </cfRule>
    <cfRule type="cellIs" dxfId="24" priority="14" stopIfTrue="1" operator="equal">
      <formula>0</formula>
    </cfRule>
  </conditionalFormatting>
  <conditionalFormatting sqref="A115:C115">
    <cfRule type="cellIs" dxfId="23" priority="11" stopIfTrue="1" operator="equal">
      <formula>A109</formula>
    </cfRule>
    <cfRule type="cellIs" dxfId="22" priority="12" stopIfTrue="1" operator="equal">
      <formula>0</formula>
    </cfRule>
  </conditionalFormatting>
  <conditionalFormatting sqref="A120:C120">
    <cfRule type="cellIs" dxfId="21" priority="9" stopIfTrue="1" operator="equal">
      <formula>A112</formula>
    </cfRule>
    <cfRule type="cellIs" dxfId="20" priority="10" stopIfTrue="1" operator="equal">
      <formula>0</formula>
    </cfRule>
  </conditionalFormatting>
  <conditionalFormatting sqref="A121:C121">
    <cfRule type="cellIs" dxfId="19" priority="7" stopIfTrue="1" operator="equal">
      <formula>A113</formula>
    </cfRule>
    <cfRule type="cellIs" dxfId="18" priority="8" stopIfTrue="1" operator="equal">
      <formula>0</formula>
    </cfRule>
  </conditionalFormatting>
  <conditionalFormatting sqref="A122:C122">
    <cfRule type="cellIs" dxfId="17" priority="5" stopIfTrue="1" operator="equal">
      <formula>A113</formula>
    </cfRule>
    <cfRule type="cellIs" dxfId="16" priority="6" stopIfTrue="1" operator="equal">
      <formula>0</formula>
    </cfRule>
  </conditionalFormatting>
  <conditionalFormatting sqref="A123:C123">
    <cfRule type="cellIs" dxfId="15" priority="3" stopIfTrue="1" operator="equal">
      <formula>A113</formula>
    </cfRule>
    <cfRule type="cellIs" dxfId="14" priority="4" stopIfTrue="1" operator="equal">
      <formula>0</formula>
    </cfRule>
  </conditionalFormatting>
  <conditionalFormatting sqref="A124:C124">
    <cfRule type="cellIs" dxfId="13" priority="1" stopIfTrue="1" operator="equal">
      <formula>A113</formula>
    </cfRule>
    <cfRule type="cellIs" dxfId="12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topLeftCell="A52" zoomScaleNormal="100" workbookViewId="0">
      <selection activeCell="BM73" sqref="BM7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7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4" spans="1:64" ht="14.25" customHeight="1" x14ac:dyDescent="0.2">
      <c r="A4" s="35" t="s">
        <v>231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7" spans="1:64" ht="14.25" customHeight="1" x14ac:dyDescent="0.2">
      <c r="A7" s="36" t="s">
        <v>202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5" t="s">
        <v>201</v>
      </c>
      <c r="AF7" s="35"/>
      <c r="AG7" s="35"/>
      <c r="AH7" s="35"/>
      <c r="AI7" s="35"/>
      <c r="AJ7" s="35"/>
    </row>
    <row r="8" spans="1:64" ht="15" customHeight="1" x14ac:dyDescent="0.2">
      <c r="A8" s="38" t="s">
        <v>160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 t="s">
        <v>116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6"/>
    </row>
    <row r="9" spans="1:64" ht="15" customHeight="1" x14ac:dyDescent="0.2">
      <c r="A9" s="36" t="s">
        <v>246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 t="s">
        <v>247</v>
      </c>
      <c r="AF9" s="35"/>
      <c r="AG9" s="35"/>
      <c r="AH9" s="35"/>
      <c r="AI9" s="35"/>
      <c r="AJ9" s="35"/>
      <c r="AK9" s="35"/>
      <c r="AL9" s="35"/>
    </row>
    <row r="10" spans="1:64" ht="15" customHeight="1" x14ac:dyDescent="0.2">
      <c r="A10" s="45" t="s">
        <v>161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 t="s">
        <v>116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2" spans="1:64" ht="45.95" customHeight="1" x14ac:dyDescent="0.2">
      <c r="A12" s="36" t="s">
        <v>268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1" t="s">
        <v>267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39" t="s">
        <v>152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 t="s">
        <v>118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5" spans="1:64" ht="14.25" customHeight="1" x14ac:dyDescent="0.2">
      <c r="A15" s="41" t="s">
        <v>232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" customHeight="1" x14ac:dyDescent="0.2">
      <c r="A17" s="40" t="s">
        <v>266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15" customHeight="1" x14ac:dyDescent="0.25">
      <c r="A18" s="44" t="s">
        <v>154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15" customHeight="1" x14ac:dyDescent="0.2">
      <c r="A19" s="40" t="s">
        <v>200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14.25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14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43" t="s">
        <v>217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" customHeight="1" x14ac:dyDescent="0.2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6" spans="1:79" ht="23.1" customHeight="1" x14ac:dyDescent="0.2">
      <c r="A26" s="53" t="s">
        <v>2</v>
      </c>
      <c r="B26" s="54"/>
      <c r="C26" s="54"/>
      <c r="D26" s="55"/>
      <c r="E26" s="53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2" t="s">
        <v>208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211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218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9" ht="54.75" customHeight="1" x14ac:dyDescent="0.2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12" t="s">
        <v>4</v>
      </c>
      <c r="Y27" s="12"/>
      <c r="Z27" s="12"/>
      <c r="AA27" s="12"/>
      <c r="AB27" s="12"/>
      <c r="AC27" s="12" t="s">
        <v>3</v>
      </c>
      <c r="AD27" s="12"/>
      <c r="AE27" s="12"/>
      <c r="AF27" s="12"/>
      <c r="AG27" s="12"/>
      <c r="AH27" s="50" t="s">
        <v>119</v>
      </c>
      <c r="AI27" s="51"/>
      <c r="AJ27" s="52"/>
      <c r="AK27" s="12" t="s">
        <v>5</v>
      </c>
      <c r="AL27" s="12"/>
      <c r="AM27" s="12"/>
      <c r="AN27" s="12"/>
      <c r="AO27" s="12"/>
      <c r="AP27" s="12" t="s">
        <v>4</v>
      </c>
      <c r="AQ27" s="12"/>
      <c r="AR27" s="12"/>
      <c r="AS27" s="12"/>
      <c r="AT27" s="12"/>
      <c r="AU27" s="12" t="s">
        <v>3</v>
      </c>
      <c r="AV27" s="12"/>
      <c r="AW27" s="12"/>
      <c r="AX27" s="12"/>
      <c r="AY27" s="12"/>
      <c r="AZ27" s="50" t="s">
        <v>119</v>
      </c>
      <c r="BA27" s="51"/>
      <c r="BB27" s="52"/>
      <c r="BC27" s="12" t="s">
        <v>96</v>
      </c>
      <c r="BD27" s="12"/>
      <c r="BE27" s="12"/>
      <c r="BF27" s="12"/>
      <c r="BG27" s="12"/>
      <c r="BH27" s="12" t="s">
        <v>4</v>
      </c>
      <c r="BI27" s="12"/>
      <c r="BJ27" s="12"/>
      <c r="BK27" s="12"/>
      <c r="BL27" s="12"/>
      <c r="BM27" s="12" t="s">
        <v>3</v>
      </c>
      <c r="BN27" s="12"/>
      <c r="BO27" s="12"/>
      <c r="BP27" s="12"/>
      <c r="BQ27" s="12"/>
      <c r="BR27" s="50" t="s">
        <v>119</v>
      </c>
      <c r="BS27" s="51"/>
      <c r="BT27" s="52"/>
      <c r="BU27" s="12" t="s">
        <v>97</v>
      </c>
      <c r="BV27" s="12"/>
      <c r="BW27" s="12"/>
      <c r="BX27" s="12"/>
      <c r="BY27" s="12"/>
    </row>
    <row r="28" spans="1:79" ht="15" customHeight="1" x14ac:dyDescent="0.2">
      <c r="A28" s="46">
        <v>1</v>
      </c>
      <c r="B28" s="47"/>
      <c r="C28" s="47"/>
      <c r="D28" s="48"/>
      <c r="E28" s="46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12">
        <v>3</v>
      </c>
      <c r="Y28" s="12"/>
      <c r="Z28" s="12"/>
      <c r="AA28" s="12"/>
      <c r="AB28" s="12"/>
      <c r="AC28" s="12">
        <v>4</v>
      </c>
      <c r="AD28" s="12"/>
      <c r="AE28" s="12"/>
      <c r="AF28" s="12"/>
      <c r="AG28" s="12"/>
      <c r="AH28" s="46">
        <v>5</v>
      </c>
      <c r="AI28" s="47"/>
      <c r="AJ28" s="48"/>
      <c r="AK28" s="12">
        <v>6</v>
      </c>
      <c r="AL28" s="12"/>
      <c r="AM28" s="12"/>
      <c r="AN28" s="12"/>
      <c r="AO28" s="12"/>
      <c r="AP28" s="12">
        <v>7</v>
      </c>
      <c r="AQ28" s="12"/>
      <c r="AR28" s="12"/>
      <c r="AS28" s="12"/>
      <c r="AT28" s="12"/>
      <c r="AU28" s="12">
        <v>8</v>
      </c>
      <c r="AV28" s="12"/>
      <c r="AW28" s="12"/>
      <c r="AX28" s="12"/>
      <c r="AY28" s="12"/>
      <c r="AZ28" s="46">
        <v>9</v>
      </c>
      <c r="BA28" s="47"/>
      <c r="BB28" s="48"/>
      <c r="BC28" s="12">
        <v>10</v>
      </c>
      <c r="BD28" s="12"/>
      <c r="BE28" s="12"/>
      <c r="BF28" s="12"/>
      <c r="BG28" s="12"/>
      <c r="BH28" s="12">
        <v>11</v>
      </c>
      <c r="BI28" s="12"/>
      <c r="BJ28" s="12"/>
      <c r="BK28" s="12"/>
      <c r="BL28" s="12"/>
      <c r="BM28" s="12">
        <v>12</v>
      </c>
      <c r="BN28" s="12"/>
      <c r="BO28" s="12"/>
      <c r="BP28" s="12"/>
      <c r="BQ28" s="12"/>
      <c r="BR28" s="46">
        <v>13</v>
      </c>
      <c r="BS28" s="47"/>
      <c r="BT28" s="48"/>
      <c r="BU28" s="12">
        <v>14</v>
      </c>
      <c r="BV28" s="12"/>
      <c r="BW28" s="12"/>
      <c r="BX28" s="12"/>
      <c r="BY28" s="12"/>
    </row>
    <row r="29" spans="1:79" ht="13.5" hidden="1" customHeight="1" x14ac:dyDescent="0.2">
      <c r="A29" s="59" t="s">
        <v>56</v>
      </c>
      <c r="B29" s="60"/>
      <c r="C29" s="60"/>
      <c r="D29" s="61"/>
      <c r="E29" s="59" t="s">
        <v>57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20" t="s">
        <v>65</v>
      </c>
      <c r="Y29" s="20"/>
      <c r="Z29" s="20"/>
      <c r="AA29" s="20"/>
      <c r="AB29" s="20"/>
      <c r="AC29" s="20" t="s">
        <v>66</v>
      </c>
      <c r="AD29" s="20"/>
      <c r="AE29" s="20"/>
      <c r="AF29" s="20"/>
      <c r="AG29" s="20"/>
      <c r="AH29" s="59" t="s">
        <v>91</v>
      </c>
      <c r="AI29" s="60"/>
      <c r="AJ29" s="61"/>
      <c r="AK29" s="72" t="s">
        <v>99</v>
      </c>
      <c r="AL29" s="72"/>
      <c r="AM29" s="72"/>
      <c r="AN29" s="72"/>
      <c r="AO29" s="72"/>
      <c r="AP29" s="20" t="s">
        <v>67</v>
      </c>
      <c r="AQ29" s="20"/>
      <c r="AR29" s="20"/>
      <c r="AS29" s="20"/>
      <c r="AT29" s="20"/>
      <c r="AU29" s="20" t="s">
        <v>68</v>
      </c>
      <c r="AV29" s="20"/>
      <c r="AW29" s="20"/>
      <c r="AX29" s="20"/>
      <c r="AY29" s="20"/>
      <c r="AZ29" s="59" t="s">
        <v>92</v>
      </c>
      <c r="BA29" s="60"/>
      <c r="BB29" s="61"/>
      <c r="BC29" s="72" t="s">
        <v>99</v>
      </c>
      <c r="BD29" s="72"/>
      <c r="BE29" s="72"/>
      <c r="BF29" s="72"/>
      <c r="BG29" s="72"/>
      <c r="BH29" s="20" t="s">
        <v>58</v>
      </c>
      <c r="BI29" s="20"/>
      <c r="BJ29" s="20"/>
      <c r="BK29" s="20"/>
      <c r="BL29" s="20"/>
      <c r="BM29" s="20" t="s">
        <v>59</v>
      </c>
      <c r="BN29" s="20"/>
      <c r="BO29" s="20"/>
      <c r="BP29" s="20"/>
      <c r="BQ29" s="20"/>
      <c r="BR29" s="59" t="s">
        <v>93</v>
      </c>
      <c r="BS29" s="60"/>
      <c r="BT29" s="61"/>
      <c r="BU29" s="72" t="s">
        <v>99</v>
      </c>
      <c r="BV29" s="72"/>
      <c r="BW29" s="72"/>
      <c r="BX29" s="72"/>
      <c r="BY29" s="72"/>
      <c r="CA29" t="s">
        <v>21</v>
      </c>
    </row>
    <row r="30" spans="1:79" s="7" customFormat="1" ht="12.75" customHeight="1" x14ac:dyDescent="0.2">
      <c r="A30" s="21"/>
      <c r="B30" s="22"/>
      <c r="C30" s="22"/>
      <c r="D30" s="63"/>
      <c r="E30" s="64" t="s">
        <v>163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14">
        <v>160</v>
      </c>
      <c r="Y30" s="14"/>
      <c r="Z30" s="14"/>
      <c r="AA30" s="14"/>
      <c r="AB30" s="14"/>
      <c r="AC30" s="14" t="s">
        <v>164</v>
      </c>
      <c r="AD30" s="14"/>
      <c r="AE30" s="14"/>
      <c r="AF30" s="14"/>
      <c r="AG30" s="14"/>
      <c r="AH30" s="66" t="s">
        <v>164</v>
      </c>
      <c r="AI30" s="67"/>
      <c r="AJ30" s="68"/>
      <c r="AK30" s="14">
        <f>IF(ISNUMBER(X30),X30,0)+IF(ISNUMBER(AC30),AC30,0)</f>
        <v>160</v>
      </c>
      <c r="AL30" s="14"/>
      <c r="AM30" s="14"/>
      <c r="AN30" s="14"/>
      <c r="AO30" s="14"/>
      <c r="AP30" s="14">
        <v>190</v>
      </c>
      <c r="AQ30" s="14"/>
      <c r="AR30" s="14"/>
      <c r="AS30" s="14"/>
      <c r="AT30" s="14"/>
      <c r="AU30" s="14" t="s">
        <v>164</v>
      </c>
      <c r="AV30" s="14"/>
      <c r="AW30" s="14"/>
      <c r="AX30" s="14"/>
      <c r="AY30" s="14"/>
      <c r="AZ30" s="66" t="s">
        <v>164</v>
      </c>
      <c r="BA30" s="67"/>
      <c r="BB30" s="68"/>
      <c r="BC30" s="14">
        <f>IF(ISNUMBER(AP30),AP30,0)+IF(ISNUMBER(AU30),AU30,0)</f>
        <v>190</v>
      </c>
      <c r="BD30" s="14"/>
      <c r="BE30" s="14"/>
      <c r="BF30" s="14"/>
      <c r="BG30" s="14"/>
      <c r="BH30" s="14">
        <v>200</v>
      </c>
      <c r="BI30" s="14"/>
      <c r="BJ30" s="14"/>
      <c r="BK30" s="14"/>
      <c r="BL30" s="14"/>
      <c r="BM30" s="14" t="s">
        <v>164</v>
      </c>
      <c r="BN30" s="14"/>
      <c r="BO30" s="14"/>
      <c r="BP30" s="14"/>
      <c r="BQ30" s="14"/>
      <c r="BR30" s="66" t="s">
        <v>164</v>
      </c>
      <c r="BS30" s="67"/>
      <c r="BT30" s="68"/>
      <c r="BU30" s="14">
        <f>IF(ISNUMBER(BH30),BH30,0)+IF(ISNUMBER(BM30),BM30,0)</f>
        <v>200</v>
      </c>
      <c r="BV30" s="14"/>
      <c r="BW30" s="14"/>
      <c r="BX30" s="14"/>
      <c r="BY30" s="14"/>
      <c r="CA30" s="7" t="s">
        <v>22</v>
      </c>
    </row>
    <row r="31" spans="1:79" s="5" customFormat="1" ht="12.75" customHeight="1" x14ac:dyDescent="0.2">
      <c r="A31" s="27"/>
      <c r="B31" s="28"/>
      <c r="C31" s="28"/>
      <c r="D31" s="83"/>
      <c r="E31" s="90" t="s">
        <v>151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13">
        <v>160</v>
      </c>
      <c r="Y31" s="13"/>
      <c r="Z31" s="13"/>
      <c r="AA31" s="13"/>
      <c r="AB31" s="13"/>
      <c r="AC31" s="13">
        <v>0</v>
      </c>
      <c r="AD31" s="13"/>
      <c r="AE31" s="13"/>
      <c r="AF31" s="13"/>
      <c r="AG31" s="13"/>
      <c r="AH31" s="87">
        <v>0</v>
      </c>
      <c r="AI31" s="88"/>
      <c r="AJ31" s="89"/>
      <c r="AK31" s="13">
        <f>IF(ISNUMBER(X31),X31,0)+IF(ISNUMBER(AC31),AC31,0)</f>
        <v>160</v>
      </c>
      <c r="AL31" s="13"/>
      <c r="AM31" s="13"/>
      <c r="AN31" s="13"/>
      <c r="AO31" s="13"/>
      <c r="AP31" s="13">
        <v>190</v>
      </c>
      <c r="AQ31" s="13"/>
      <c r="AR31" s="13"/>
      <c r="AS31" s="13"/>
      <c r="AT31" s="13"/>
      <c r="AU31" s="13">
        <v>0</v>
      </c>
      <c r="AV31" s="13"/>
      <c r="AW31" s="13"/>
      <c r="AX31" s="13"/>
      <c r="AY31" s="13"/>
      <c r="AZ31" s="87">
        <v>0</v>
      </c>
      <c r="BA31" s="88"/>
      <c r="BB31" s="89"/>
      <c r="BC31" s="13">
        <f>IF(ISNUMBER(AP31),AP31,0)+IF(ISNUMBER(AU31),AU31,0)</f>
        <v>190</v>
      </c>
      <c r="BD31" s="13"/>
      <c r="BE31" s="13"/>
      <c r="BF31" s="13"/>
      <c r="BG31" s="13"/>
      <c r="BH31" s="13">
        <v>200</v>
      </c>
      <c r="BI31" s="13"/>
      <c r="BJ31" s="13"/>
      <c r="BK31" s="13"/>
      <c r="BL31" s="13"/>
      <c r="BM31" s="13">
        <v>0</v>
      </c>
      <c r="BN31" s="13"/>
      <c r="BO31" s="13"/>
      <c r="BP31" s="13"/>
      <c r="BQ31" s="13"/>
      <c r="BR31" s="87">
        <v>0</v>
      </c>
      <c r="BS31" s="88"/>
      <c r="BT31" s="89"/>
      <c r="BU31" s="13">
        <f>IF(ISNUMBER(BH31),BH31,0)+IF(ISNUMBER(BM31),BM31,0)</f>
        <v>200</v>
      </c>
      <c r="BV31" s="13"/>
      <c r="BW31" s="13"/>
      <c r="BX31" s="13"/>
      <c r="BY31" s="13"/>
    </row>
    <row r="32" spans="1:79" x14ac:dyDescent="0.2"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9" ht="14.25" customHeight="1" x14ac:dyDescent="0.2">
      <c r="A33" s="43" t="s">
        <v>233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" customHeight="1" x14ac:dyDescent="0.2">
      <c r="A34" s="34" t="s">
        <v>207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6" spans="1:79" ht="22.5" customHeight="1" x14ac:dyDescent="0.2">
      <c r="A36" s="53" t="s">
        <v>2</v>
      </c>
      <c r="B36" s="54"/>
      <c r="C36" s="54"/>
      <c r="D36" s="55"/>
      <c r="E36" s="53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12" t="s">
        <v>229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234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79" ht="36" customHeight="1" x14ac:dyDescent="0.2">
      <c r="A37" s="56"/>
      <c r="B37" s="57"/>
      <c r="C37" s="57"/>
      <c r="D37" s="58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12" t="s">
        <v>4</v>
      </c>
      <c r="Y37" s="12"/>
      <c r="Z37" s="12"/>
      <c r="AA37" s="12"/>
      <c r="AB37" s="12"/>
      <c r="AC37" s="12" t="s">
        <v>3</v>
      </c>
      <c r="AD37" s="12"/>
      <c r="AE37" s="12"/>
      <c r="AF37" s="12"/>
      <c r="AG37" s="12"/>
      <c r="AH37" s="50" t="s">
        <v>119</v>
      </c>
      <c r="AI37" s="51"/>
      <c r="AJ37" s="52"/>
      <c r="AK37" s="12" t="s">
        <v>5</v>
      </c>
      <c r="AL37" s="12"/>
      <c r="AM37" s="12"/>
      <c r="AN37" s="12"/>
      <c r="AO37" s="12"/>
      <c r="AP37" s="12" t="s">
        <v>4</v>
      </c>
      <c r="AQ37" s="12"/>
      <c r="AR37" s="12"/>
      <c r="AS37" s="12"/>
      <c r="AT37" s="12"/>
      <c r="AU37" s="12" t="s">
        <v>3</v>
      </c>
      <c r="AV37" s="12"/>
      <c r="AW37" s="12"/>
      <c r="AX37" s="12"/>
      <c r="AY37" s="12"/>
      <c r="AZ37" s="50" t="s">
        <v>119</v>
      </c>
      <c r="BA37" s="51"/>
      <c r="BB37" s="52"/>
      <c r="BC37" s="12" t="s">
        <v>96</v>
      </c>
      <c r="BD37" s="12"/>
      <c r="BE37" s="12"/>
      <c r="BF37" s="12"/>
      <c r="BG37" s="12"/>
    </row>
    <row r="38" spans="1:79" ht="15" customHeight="1" x14ac:dyDescent="0.2">
      <c r="A38" s="46">
        <v>1</v>
      </c>
      <c r="B38" s="47"/>
      <c r="C38" s="47"/>
      <c r="D38" s="48"/>
      <c r="E38" s="46">
        <v>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12">
        <v>3</v>
      </c>
      <c r="Y38" s="12"/>
      <c r="Z38" s="12"/>
      <c r="AA38" s="12"/>
      <c r="AB38" s="12"/>
      <c r="AC38" s="12">
        <v>4</v>
      </c>
      <c r="AD38" s="12"/>
      <c r="AE38" s="12"/>
      <c r="AF38" s="12"/>
      <c r="AG38" s="12"/>
      <c r="AH38" s="46">
        <v>5</v>
      </c>
      <c r="AI38" s="47"/>
      <c r="AJ38" s="48"/>
      <c r="AK38" s="12">
        <v>6</v>
      </c>
      <c r="AL38" s="12"/>
      <c r="AM38" s="12"/>
      <c r="AN38" s="12"/>
      <c r="AO38" s="12"/>
      <c r="AP38" s="12">
        <v>7</v>
      </c>
      <c r="AQ38" s="12"/>
      <c r="AR38" s="12"/>
      <c r="AS38" s="12"/>
      <c r="AT38" s="12"/>
      <c r="AU38" s="12">
        <v>8</v>
      </c>
      <c r="AV38" s="12"/>
      <c r="AW38" s="12"/>
      <c r="AX38" s="12"/>
      <c r="AY38" s="12"/>
      <c r="AZ38" s="46">
        <v>9</v>
      </c>
      <c r="BA38" s="47"/>
      <c r="BB38" s="48"/>
      <c r="BC38" s="12">
        <v>10</v>
      </c>
      <c r="BD38" s="12"/>
      <c r="BE38" s="12"/>
      <c r="BF38" s="12"/>
      <c r="BG38" s="12"/>
    </row>
    <row r="39" spans="1:79" ht="8.25" hidden="1" customHeight="1" x14ac:dyDescent="0.2">
      <c r="A39" s="59" t="s">
        <v>56</v>
      </c>
      <c r="B39" s="60"/>
      <c r="C39" s="60"/>
      <c r="D39" s="61"/>
      <c r="E39" s="59" t="s">
        <v>57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20" t="s">
        <v>60</v>
      </c>
      <c r="Y39" s="20"/>
      <c r="Z39" s="20"/>
      <c r="AA39" s="20"/>
      <c r="AB39" s="20"/>
      <c r="AC39" s="20" t="s">
        <v>61</v>
      </c>
      <c r="AD39" s="20"/>
      <c r="AE39" s="20"/>
      <c r="AF39" s="20"/>
      <c r="AG39" s="20"/>
      <c r="AH39" s="59" t="s">
        <v>94</v>
      </c>
      <c r="AI39" s="60"/>
      <c r="AJ39" s="61"/>
      <c r="AK39" s="72" t="s">
        <v>99</v>
      </c>
      <c r="AL39" s="72"/>
      <c r="AM39" s="72"/>
      <c r="AN39" s="72"/>
      <c r="AO39" s="72"/>
      <c r="AP39" s="20" t="s">
        <v>62</v>
      </c>
      <c r="AQ39" s="20"/>
      <c r="AR39" s="20"/>
      <c r="AS39" s="20"/>
      <c r="AT39" s="20"/>
      <c r="AU39" s="20" t="s">
        <v>63</v>
      </c>
      <c r="AV39" s="20"/>
      <c r="AW39" s="20"/>
      <c r="AX39" s="20"/>
      <c r="AY39" s="20"/>
      <c r="AZ39" s="59" t="s">
        <v>95</v>
      </c>
      <c r="BA39" s="60"/>
      <c r="BB39" s="61"/>
      <c r="BC39" s="72" t="s">
        <v>99</v>
      </c>
      <c r="BD39" s="72"/>
      <c r="BE39" s="72"/>
      <c r="BF39" s="72"/>
      <c r="BG39" s="72"/>
      <c r="CA39" t="s">
        <v>23</v>
      </c>
    </row>
    <row r="40" spans="1:79" s="7" customFormat="1" ht="12.75" customHeight="1" x14ac:dyDescent="0.2">
      <c r="A40" s="21"/>
      <c r="B40" s="22"/>
      <c r="C40" s="22"/>
      <c r="D40" s="63"/>
      <c r="E40" s="64" t="s">
        <v>163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66">
        <v>216</v>
      </c>
      <c r="Y40" s="67"/>
      <c r="Z40" s="67"/>
      <c r="AA40" s="67"/>
      <c r="AB40" s="68"/>
      <c r="AC40" s="66" t="s">
        <v>164</v>
      </c>
      <c r="AD40" s="67"/>
      <c r="AE40" s="67"/>
      <c r="AF40" s="67"/>
      <c r="AG40" s="68"/>
      <c r="AH40" s="66" t="s">
        <v>164</v>
      </c>
      <c r="AI40" s="67"/>
      <c r="AJ40" s="68"/>
      <c r="AK40" s="66">
        <f>IF(ISNUMBER(X40),X40,0)+IF(ISNUMBER(AC40),AC40,0)</f>
        <v>216</v>
      </c>
      <c r="AL40" s="67"/>
      <c r="AM40" s="67"/>
      <c r="AN40" s="67"/>
      <c r="AO40" s="68"/>
      <c r="AP40" s="66">
        <v>232.65</v>
      </c>
      <c r="AQ40" s="67"/>
      <c r="AR40" s="67"/>
      <c r="AS40" s="67"/>
      <c r="AT40" s="68"/>
      <c r="AU40" s="66" t="s">
        <v>164</v>
      </c>
      <c r="AV40" s="67"/>
      <c r="AW40" s="67"/>
      <c r="AX40" s="67"/>
      <c r="AY40" s="68"/>
      <c r="AZ40" s="66" t="s">
        <v>164</v>
      </c>
      <c r="BA40" s="67"/>
      <c r="BB40" s="68"/>
      <c r="BC40" s="66">
        <f>IF(ISNUMBER(AP40),AP40,0)+IF(ISNUMBER(AU40),AU40,0)</f>
        <v>232.65</v>
      </c>
      <c r="BD40" s="67"/>
      <c r="BE40" s="67"/>
      <c r="BF40" s="67"/>
      <c r="BG40" s="68"/>
      <c r="CA40" s="7" t="s">
        <v>24</v>
      </c>
    </row>
    <row r="41" spans="1:79" s="5" customFormat="1" ht="12.75" customHeight="1" x14ac:dyDescent="0.2">
      <c r="A41" s="27"/>
      <c r="B41" s="28"/>
      <c r="C41" s="28"/>
      <c r="D41" s="83"/>
      <c r="E41" s="90" t="s">
        <v>151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87">
        <v>216</v>
      </c>
      <c r="Y41" s="88"/>
      <c r="Z41" s="88"/>
      <c r="AA41" s="88"/>
      <c r="AB41" s="89"/>
      <c r="AC41" s="87">
        <v>0</v>
      </c>
      <c r="AD41" s="88"/>
      <c r="AE41" s="88"/>
      <c r="AF41" s="88"/>
      <c r="AG41" s="89"/>
      <c r="AH41" s="87">
        <v>0</v>
      </c>
      <c r="AI41" s="88"/>
      <c r="AJ41" s="89"/>
      <c r="AK41" s="87">
        <f>IF(ISNUMBER(X41),X41,0)+IF(ISNUMBER(AC41),AC41,0)</f>
        <v>216</v>
      </c>
      <c r="AL41" s="88"/>
      <c r="AM41" s="88"/>
      <c r="AN41" s="88"/>
      <c r="AO41" s="89"/>
      <c r="AP41" s="87">
        <v>232.65</v>
      </c>
      <c r="AQ41" s="88"/>
      <c r="AR41" s="88"/>
      <c r="AS41" s="88"/>
      <c r="AT41" s="89"/>
      <c r="AU41" s="87">
        <v>0</v>
      </c>
      <c r="AV41" s="88"/>
      <c r="AW41" s="88"/>
      <c r="AX41" s="88"/>
      <c r="AY41" s="89"/>
      <c r="AZ41" s="87">
        <v>0</v>
      </c>
      <c r="BA41" s="88"/>
      <c r="BB41" s="89"/>
      <c r="BC41" s="87">
        <f>IF(ISNUMBER(AP41),AP41,0)+IF(ISNUMBER(AU41),AU41,0)</f>
        <v>232.65</v>
      </c>
      <c r="BD41" s="88"/>
      <c r="BE41" s="88"/>
      <c r="BF41" s="88"/>
      <c r="BG41" s="89"/>
    </row>
    <row r="43" spans="1:79" s="3" customFormat="1" ht="14.25" customHeight="1" x14ac:dyDescent="0.2">
      <c r="A43" s="41" t="s">
        <v>120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1:79" ht="14.25" customHeight="1" x14ac:dyDescent="0.2">
      <c r="A44" s="41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5" customHeight="1" x14ac:dyDescent="0.2">
      <c r="A45" s="34" t="s">
        <v>207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79" ht="23.1" customHeight="1" x14ac:dyDescent="0.2">
      <c r="A47" s="76" t="s">
        <v>121</v>
      </c>
      <c r="B47" s="77"/>
      <c r="C47" s="77"/>
      <c r="D47" s="78"/>
      <c r="E47" s="53" t="s">
        <v>19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12" t="s">
        <v>208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 t="s">
        <v>211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218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1:79" ht="48.75" customHeight="1" x14ac:dyDescent="0.2">
      <c r="A48" s="79"/>
      <c r="B48" s="80"/>
      <c r="C48" s="80"/>
      <c r="D48" s="81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12" t="s">
        <v>4</v>
      </c>
      <c r="Y48" s="12"/>
      <c r="Z48" s="12"/>
      <c r="AA48" s="12"/>
      <c r="AB48" s="12"/>
      <c r="AC48" s="12" t="s">
        <v>3</v>
      </c>
      <c r="AD48" s="12"/>
      <c r="AE48" s="12"/>
      <c r="AF48" s="12"/>
      <c r="AG48" s="12"/>
      <c r="AH48" s="50" t="s">
        <v>119</v>
      </c>
      <c r="AI48" s="51"/>
      <c r="AJ48" s="52"/>
      <c r="AK48" s="12" t="s">
        <v>5</v>
      </c>
      <c r="AL48" s="12"/>
      <c r="AM48" s="12"/>
      <c r="AN48" s="12"/>
      <c r="AO48" s="12"/>
      <c r="AP48" s="12" t="s">
        <v>4</v>
      </c>
      <c r="AQ48" s="12"/>
      <c r="AR48" s="12"/>
      <c r="AS48" s="12"/>
      <c r="AT48" s="12"/>
      <c r="AU48" s="12" t="s">
        <v>3</v>
      </c>
      <c r="AV48" s="12"/>
      <c r="AW48" s="12"/>
      <c r="AX48" s="12"/>
      <c r="AY48" s="12"/>
      <c r="AZ48" s="50" t="s">
        <v>119</v>
      </c>
      <c r="BA48" s="51"/>
      <c r="BB48" s="52"/>
      <c r="BC48" s="12" t="s">
        <v>96</v>
      </c>
      <c r="BD48" s="12"/>
      <c r="BE48" s="12"/>
      <c r="BF48" s="12"/>
      <c r="BG48" s="12"/>
      <c r="BH48" s="12" t="s">
        <v>4</v>
      </c>
      <c r="BI48" s="12"/>
      <c r="BJ48" s="12"/>
      <c r="BK48" s="12"/>
      <c r="BL48" s="12"/>
      <c r="BM48" s="12" t="s">
        <v>3</v>
      </c>
      <c r="BN48" s="12"/>
      <c r="BO48" s="12"/>
      <c r="BP48" s="12"/>
      <c r="BQ48" s="12"/>
      <c r="BR48" s="50" t="s">
        <v>119</v>
      </c>
      <c r="BS48" s="51"/>
      <c r="BT48" s="52"/>
      <c r="BU48" s="12" t="s">
        <v>97</v>
      </c>
      <c r="BV48" s="12"/>
      <c r="BW48" s="12"/>
      <c r="BX48" s="12"/>
      <c r="BY48" s="12"/>
    </row>
    <row r="49" spans="1:79" ht="15" customHeight="1" x14ac:dyDescent="0.2">
      <c r="A49" s="46">
        <v>1</v>
      </c>
      <c r="B49" s="47"/>
      <c r="C49" s="47"/>
      <c r="D49" s="48"/>
      <c r="E49" s="46">
        <v>2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12">
        <v>3</v>
      </c>
      <c r="Y49" s="12"/>
      <c r="Z49" s="12"/>
      <c r="AA49" s="12"/>
      <c r="AB49" s="12"/>
      <c r="AC49" s="12">
        <v>4</v>
      </c>
      <c r="AD49" s="12"/>
      <c r="AE49" s="12"/>
      <c r="AF49" s="12"/>
      <c r="AG49" s="12"/>
      <c r="AH49" s="46">
        <v>5</v>
      </c>
      <c r="AI49" s="47"/>
      <c r="AJ49" s="48"/>
      <c r="AK49" s="12">
        <v>6</v>
      </c>
      <c r="AL49" s="12"/>
      <c r="AM49" s="12"/>
      <c r="AN49" s="12"/>
      <c r="AO49" s="12"/>
      <c r="AP49" s="12">
        <v>7</v>
      </c>
      <c r="AQ49" s="12"/>
      <c r="AR49" s="12"/>
      <c r="AS49" s="12"/>
      <c r="AT49" s="12"/>
      <c r="AU49" s="12">
        <v>8</v>
      </c>
      <c r="AV49" s="12"/>
      <c r="AW49" s="12"/>
      <c r="AX49" s="12"/>
      <c r="AY49" s="12"/>
      <c r="AZ49" s="46">
        <v>9</v>
      </c>
      <c r="BA49" s="47"/>
      <c r="BB49" s="48"/>
      <c r="BC49" s="12">
        <v>10</v>
      </c>
      <c r="BD49" s="12"/>
      <c r="BE49" s="12"/>
      <c r="BF49" s="12"/>
      <c r="BG49" s="12"/>
      <c r="BH49" s="12">
        <v>11</v>
      </c>
      <c r="BI49" s="12"/>
      <c r="BJ49" s="12"/>
      <c r="BK49" s="12"/>
      <c r="BL49" s="12"/>
      <c r="BM49" s="12">
        <v>12</v>
      </c>
      <c r="BN49" s="12"/>
      <c r="BO49" s="12"/>
      <c r="BP49" s="12"/>
      <c r="BQ49" s="12"/>
      <c r="BR49" s="46">
        <v>13</v>
      </c>
      <c r="BS49" s="47"/>
      <c r="BT49" s="48"/>
      <c r="BU49" s="12">
        <v>14</v>
      </c>
      <c r="BV49" s="12"/>
      <c r="BW49" s="12"/>
      <c r="BX49" s="12"/>
      <c r="BY49" s="12"/>
    </row>
    <row r="50" spans="1:79" s="1" customFormat="1" ht="12.75" hidden="1" customHeight="1" x14ac:dyDescent="0.2">
      <c r="A50" s="59" t="s">
        <v>64</v>
      </c>
      <c r="B50" s="60"/>
      <c r="C50" s="60"/>
      <c r="D50" s="61"/>
      <c r="E50" s="59" t="s">
        <v>57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20" t="s">
        <v>65</v>
      </c>
      <c r="Y50" s="20"/>
      <c r="Z50" s="20"/>
      <c r="AA50" s="20"/>
      <c r="AB50" s="20"/>
      <c r="AC50" s="20" t="s">
        <v>66</v>
      </c>
      <c r="AD50" s="20"/>
      <c r="AE50" s="20"/>
      <c r="AF50" s="20"/>
      <c r="AG50" s="20"/>
      <c r="AH50" s="59" t="s">
        <v>91</v>
      </c>
      <c r="AI50" s="60"/>
      <c r="AJ50" s="61"/>
      <c r="AK50" s="72" t="s">
        <v>99</v>
      </c>
      <c r="AL50" s="72"/>
      <c r="AM50" s="72"/>
      <c r="AN50" s="72"/>
      <c r="AO50" s="72"/>
      <c r="AP50" s="20" t="s">
        <v>67</v>
      </c>
      <c r="AQ50" s="20"/>
      <c r="AR50" s="20"/>
      <c r="AS50" s="20"/>
      <c r="AT50" s="20"/>
      <c r="AU50" s="20" t="s">
        <v>68</v>
      </c>
      <c r="AV50" s="20"/>
      <c r="AW50" s="20"/>
      <c r="AX50" s="20"/>
      <c r="AY50" s="20"/>
      <c r="AZ50" s="59" t="s">
        <v>92</v>
      </c>
      <c r="BA50" s="60"/>
      <c r="BB50" s="61"/>
      <c r="BC50" s="72" t="s">
        <v>99</v>
      </c>
      <c r="BD50" s="72"/>
      <c r="BE50" s="72"/>
      <c r="BF50" s="72"/>
      <c r="BG50" s="72"/>
      <c r="BH50" s="20" t="s">
        <v>58</v>
      </c>
      <c r="BI50" s="20"/>
      <c r="BJ50" s="20"/>
      <c r="BK50" s="20"/>
      <c r="BL50" s="20"/>
      <c r="BM50" s="20" t="s">
        <v>59</v>
      </c>
      <c r="BN50" s="20"/>
      <c r="BO50" s="20"/>
      <c r="BP50" s="20"/>
      <c r="BQ50" s="20"/>
      <c r="BR50" s="59" t="s">
        <v>93</v>
      </c>
      <c r="BS50" s="60"/>
      <c r="BT50" s="61"/>
      <c r="BU50" s="72" t="s">
        <v>99</v>
      </c>
      <c r="BV50" s="72"/>
      <c r="BW50" s="72"/>
      <c r="BX50" s="72"/>
      <c r="BY50" s="72"/>
      <c r="CA50" t="s">
        <v>25</v>
      </c>
    </row>
    <row r="51" spans="1:79" s="5" customFormat="1" ht="42" customHeight="1" x14ac:dyDescent="0.2">
      <c r="A51" s="27">
        <v>2620</v>
      </c>
      <c r="B51" s="28"/>
      <c r="C51" s="28"/>
      <c r="D51" s="83"/>
      <c r="E51" s="27" t="s">
        <v>333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83"/>
      <c r="X51" s="13">
        <v>160</v>
      </c>
      <c r="Y51" s="13"/>
      <c r="Z51" s="13"/>
      <c r="AA51" s="13"/>
      <c r="AB51" s="13"/>
      <c r="AC51" s="13"/>
      <c r="AD51" s="13"/>
      <c r="AE51" s="13"/>
      <c r="AF51" s="13"/>
      <c r="AG51" s="13"/>
      <c r="AH51" s="87"/>
      <c r="AI51" s="88"/>
      <c r="AJ51" s="89"/>
      <c r="AK51" s="13">
        <v>160</v>
      </c>
      <c r="AL51" s="13"/>
      <c r="AM51" s="13"/>
      <c r="AN51" s="13"/>
      <c r="AO51" s="13"/>
      <c r="AP51" s="13">
        <v>190</v>
      </c>
      <c r="AQ51" s="13"/>
      <c r="AR51" s="13"/>
      <c r="AS51" s="13"/>
      <c r="AT51" s="13"/>
      <c r="AU51" s="13"/>
      <c r="AV51" s="13"/>
      <c r="AW51" s="13"/>
      <c r="AX51" s="13"/>
      <c r="AY51" s="13"/>
      <c r="AZ51" s="87"/>
      <c r="BA51" s="88"/>
      <c r="BB51" s="89"/>
      <c r="BC51" s="13">
        <v>190</v>
      </c>
      <c r="BD51" s="13"/>
      <c r="BE51" s="13"/>
      <c r="BF51" s="13"/>
      <c r="BG51" s="13"/>
      <c r="BH51" s="13">
        <v>200</v>
      </c>
      <c r="BI51" s="13"/>
      <c r="BJ51" s="13"/>
      <c r="BK51" s="13"/>
      <c r="BL51" s="13"/>
      <c r="BM51" s="13"/>
      <c r="BN51" s="13"/>
      <c r="BO51" s="13"/>
      <c r="BP51" s="13"/>
      <c r="BQ51" s="13"/>
      <c r="BR51" s="87"/>
      <c r="BS51" s="88"/>
      <c r="BT51" s="89"/>
      <c r="BU51" s="13">
        <v>200</v>
      </c>
      <c r="BV51" s="13"/>
      <c r="BW51" s="13"/>
      <c r="BX51" s="13"/>
      <c r="BY51" s="13"/>
    </row>
    <row r="52" spans="1:79" s="5" customFormat="1" ht="12.75" customHeight="1" x14ac:dyDescent="0.2">
      <c r="A52" s="27"/>
      <c r="B52" s="28"/>
      <c r="C52" s="28"/>
      <c r="D52" s="83"/>
      <c r="E52" s="27" t="s">
        <v>151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83"/>
      <c r="X52" s="13">
        <v>160</v>
      </c>
      <c r="Y52" s="13"/>
      <c r="Z52" s="13"/>
      <c r="AA52" s="13"/>
      <c r="AB52" s="13"/>
      <c r="AC52" s="13"/>
      <c r="AD52" s="13"/>
      <c r="AE52" s="13"/>
      <c r="AF52" s="13"/>
      <c r="AG52" s="13"/>
      <c r="AH52" s="87"/>
      <c r="AI52" s="88"/>
      <c r="AJ52" s="89"/>
      <c r="AK52" s="13">
        <f>IF(ISNUMBER(X52),X52,0)+IF(ISNUMBER(AC52),AC52,0)</f>
        <v>160</v>
      </c>
      <c r="AL52" s="13"/>
      <c r="AM52" s="13"/>
      <c r="AN52" s="13"/>
      <c r="AO52" s="13"/>
      <c r="AP52" s="13">
        <v>190</v>
      </c>
      <c r="AQ52" s="13"/>
      <c r="AR52" s="13"/>
      <c r="AS52" s="13"/>
      <c r="AT52" s="13"/>
      <c r="AU52" s="13"/>
      <c r="AV52" s="13"/>
      <c r="AW52" s="13"/>
      <c r="AX52" s="13"/>
      <c r="AY52" s="13"/>
      <c r="AZ52" s="87"/>
      <c r="BA52" s="88"/>
      <c r="BB52" s="89"/>
      <c r="BC52" s="13">
        <f>IF(ISNUMBER(AP52),AP52,0)+IF(ISNUMBER(AU52),AU52,0)</f>
        <v>190</v>
      </c>
      <c r="BD52" s="13"/>
      <c r="BE52" s="13"/>
      <c r="BF52" s="13"/>
      <c r="BG52" s="13"/>
      <c r="BH52" s="13">
        <v>200</v>
      </c>
      <c r="BI52" s="13"/>
      <c r="BJ52" s="13"/>
      <c r="BK52" s="13"/>
      <c r="BL52" s="13"/>
      <c r="BM52" s="13"/>
      <c r="BN52" s="13"/>
      <c r="BO52" s="13"/>
      <c r="BP52" s="13"/>
      <c r="BQ52" s="13"/>
      <c r="BR52" s="87"/>
      <c r="BS52" s="88"/>
      <c r="BT52" s="89"/>
      <c r="BU52" s="13">
        <f>IF(ISNUMBER(BH52),BH52,0)+IF(ISNUMBER(BM52),BM52,0)</f>
        <v>200</v>
      </c>
      <c r="BV52" s="13"/>
      <c r="BW52" s="13"/>
      <c r="BX52" s="13"/>
      <c r="BY52" s="13"/>
      <c r="CA52" s="5" t="s">
        <v>26</v>
      </c>
    </row>
    <row r="54" spans="1:79" ht="14.25" customHeight="1" x14ac:dyDescent="0.2">
      <c r="A54" s="41" t="s">
        <v>220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79" ht="15" customHeight="1" x14ac:dyDescent="0.2">
      <c r="A55" s="34" t="s">
        <v>207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7" spans="1:79" ht="23.1" customHeight="1" x14ac:dyDescent="0.2">
      <c r="A57" s="76" t="s">
        <v>122</v>
      </c>
      <c r="B57" s="77"/>
      <c r="C57" s="77"/>
      <c r="D57" s="77"/>
      <c r="E57" s="78"/>
      <c r="F57" s="53" t="s">
        <v>19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12" t="s">
        <v>208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 t="s">
        <v>211</v>
      </c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 t="s">
        <v>218</v>
      </c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</row>
    <row r="58" spans="1:79" ht="51.75" customHeight="1" x14ac:dyDescent="0.2">
      <c r="A58" s="79"/>
      <c r="B58" s="80"/>
      <c r="C58" s="80"/>
      <c r="D58" s="80"/>
      <c r="E58" s="81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12" t="s">
        <v>4</v>
      </c>
      <c r="Y58" s="12"/>
      <c r="Z58" s="12"/>
      <c r="AA58" s="12"/>
      <c r="AB58" s="12"/>
      <c r="AC58" s="12" t="s">
        <v>3</v>
      </c>
      <c r="AD58" s="12"/>
      <c r="AE58" s="12"/>
      <c r="AF58" s="12"/>
      <c r="AG58" s="12"/>
      <c r="AH58" s="50" t="s">
        <v>119</v>
      </c>
      <c r="AI58" s="51"/>
      <c r="AJ58" s="52"/>
      <c r="AK58" s="12" t="s">
        <v>5</v>
      </c>
      <c r="AL58" s="12"/>
      <c r="AM58" s="12"/>
      <c r="AN58" s="12"/>
      <c r="AO58" s="12"/>
      <c r="AP58" s="12" t="s">
        <v>4</v>
      </c>
      <c r="AQ58" s="12"/>
      <c r="AR58" s="12"/>
      <c r="AS58" s="12"/>
      <c r="AT58" s="12"/>
      <c r="AU58" s="12" t="s">
        <v>3</v>
      </c>
      <c r="AV58" s="12"/>
      <c r="AW58" s="12"/>
      <c r="AX58" s="12"/>
      <c r="AY58" s="12"/>
      <c r="AZ58" s="50" t="s">
        <v>119</v>
      </c>
      <c r="BA58" s="51"/>
      <c r="BB58" s="52"/>
      <c r="BC58" s="12" t="s">
        <v>96</v>
      </c>
      <c r="BD58" s="12"/>
      <c r="BE58" s="12"/>
      <c r="BF58" s="12"/>
      <c r="BG58" s="12"/>
      <c r="BH58" s="12" t="s">
        <v>4</v>
      </c>
      <c r="BI58" s="12"/>
      <c r="BJ58" s="12"/>
      <c r="BK58" s="12"/>
      <c r="BL58" s="12"/>
      <c r="BM58" s="12" t="s">
        <v>3</v>
      </c>
      <c r="BN58" s="12"/>
      <c r="BO58" s="12"/>
      <c r="BP58" s="12"/>
      <c r="BQ58" s="12"/>
      <c r="BR58" s="50" t="s">
        <v>119</v>
      </c>
      <c r="BS58" s="51"/>
      <c r="BT58" s="52"/>
      <c r="BU58" s="12" t="s">
        <v>97</v>
      </c>
      <c r="BV58" s="12"/>
      <c r="BW58" s="12"/>
      <c r="BX58" s="12"/>
      <c r="BY58" s="12"/>
    </row>
    <row r="59" spans="1:79" ht="15" customHeight="1" x14ac:dyDescent="0.2">
      <c r="A59" s="46">
        <v>1</v>
      </c>
      <c r="B59" s="47"/>
      <c r="C59" s="47"/>
      <c r="D59" s="47"/>
      <c r="E59" s="48"/>
      <c r="F59" s="46">
        <v>2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12">
        <v>3</v>
      </c>
      <c r="Y59" s="12"/>
      <c r="Z59" s="12"/>
      <c r="AA59" s="12"/>
      <c r="AB59" s="12"/>
      <c r="AC59" s="12">
        <v>4</v>
      </c>
      <c r="AD59" s="12"/>
      <c r="AE59" s="12"/>
      <c r="AF59" s="12"/>
      <c r="AG59" s="12"/>
      <c r="AH59" s="46">
        <v>5</v>
      </c>
      <c r="AI59" s="47"/>
      <c r="AJ59" s="48"/>
      <c r="AK59" s="12">
        <v>6</v>
      </c>
      <c r="AL59" s="12"/>
      <c r="AM59" s="12"/>
      <c r="AN59" s="12"/>
      <c r="AO59" s="12"/>
      <c r="AP59" s="12">
        <v>7</v>
      </c>
      <c r="AQ59" s="12"/>
      <c r="AR59" s="12"/>
      <c r="AS59" s="12"/>
      <c r="AT59" s="12"/>
      <c r="AU59" s="12">
        <v>8</v>
      </c>
      <c r="AV59" s="12"/>
      <c r="AW59" s="12"/>
      <c r="AX59" s="12"/>
      <c r="AY59" s="12"/>
      <c r="AZ59" s="46">
        <v>9</v>
      </c>
      <c r="BA59" s="47"/>
      <c r="BB59" s="48"/>
      <c r="BC59" s="12">
        <v>10</v>
      </c>
      <c r="BD59" s="12"/>
      <c r="BE59" s="12"/>
      <c r="BF59" s="12"/>
      <c r="BG59" s="12"/>
      <c r="BH59" s="12">
        <v>11</v>
      </c>
      <c r="BI59" s="12"/>
      <c r="BJ59" s="12"/>
      <c r="BK59" s="12"/>
      <c r="BL59" s="12"/>
      <c r="BM59" s="12">
        <v>12</v>
      </c>
      <c r="BN59" s="12"/>
      <c r="BO59" s="12"/>
      <c r="BP59" s="12"/>
      <c r="BQ59" s="12"/>
      <c r="BR59" s="46">
        <v>13</v>
      </c>
      <c r="BS59" s="47"/>
      <c r="BT59" s="48"/>
      <c r="BU59" s="12">
        <v>14</v>
      </c>
      <c r="BV59" s="12"/>
      <c r="BW59" s="12"/>
      <c r="BX59" s="12"/>
      <c r="BY59" s="12"/>
    </row>
    <row r="60" spans="1:79" s="1" customFormat="1" ht="13.5" hidden="1" customHeight="1" x14ac:dyDescent="0.2">
      <c r="A60" s="59" t="s">
        <v>64</v>
      </c>
      <c r="B60" s="60"/>
      <c r="C60" s="60"/>
      <c r="D60" s="60"/>
      <c r="E60" s="61"/>
      <c r="F60" s="59" t="s">
        <v>57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1"/>
      <c r="X60" s="20" t="s">
        <v>65</v>
      </c>
      <c r="Y60" s="20"/>
      <c r="Z60" s="20"/>
      <c r="AA60" s="20"/>
      <c r="AB60" s="20"/>
      <c r="AC60" s="20" t="s">
        <v>66</v>
      </c>
      <c r="AD60" s="20"/>
      <c r="AE60" s="20"/>
      <c r="AF60" s="20"/>
      <c r="AG60" s="20"/>
      <c r="AH60" s="59" t="s">
        <v>91</v>
      </c>
      <c r="AI60" s="60"/>
      <c r="AJ60" s="61"/>
      <c r="AK60" s="72" t="s">
        <v>99</v>
      </c>
      <c r="AL60" s="72"/>
      <c r="AM60" s="72"/>
      <c r="AN60" s="72"/>
      <c r="AO60" s="72"/>
      <c r="AP60" s="20" t="s">
        <v>67</v>
      </c>
      <c r="AQ60" s="20"/>
      <c r="AR60" s="20"/>
      <c r="AS60" s="20"/>
      <c r="AT60" s="20"/>
      <c r="AU60" s="20" t="s">
        <v>68</v>
      </c>
      <c r="AV60" s="20"/>
      <c r="AW60" s="20"/>
      <c r="AX60" s="20"/>
      <c r="AY60" s="20"/>
      <c r="AZ60" s="59" t="s">
        <v>92</v>
      </c>
      <c r="BA60" s="60"/>
      <c r="BB60" s="61"/>
      <c r="BC60" s="72" t="s">
        <v>99</v>
      </c>
      <c r="BD60" s="72"/>
      <c r="BE60" s="72"/>
      <c r="BF60" s="72"/>
      <c r="BG60" s="72"/>
      <c r="BH60" s="20" t="s">
        <v>58</v>
      </c>
      <c r="BI60" s="20"/>
      <c r="BJ60" s="20"/>
      <c r="BK60" s="20"/>
      <c r="BL60" s="20"/>
      <c r="BM60" s="20" t="s">
        <v>59</v>
      </c>
      <c r="BN60" s="20"/>
      <c r="BO60" s="20"/>
      <c r="BP60" s="20"/>
      <c r="BQ60" s="20"/>
      <c r="BR60" s="59" t="s">
        <v>93</v>
      </c>
      <c r="BS60" s="60"/>
      <c r="BT60" s="61"/>
      <c r="BU60" s="72" t="s">
        <v>99</v>
      </c>
      <c r="BV60" s="72"/>
      <c r="BW60" s="72"/>
      <c r="BX60" s="72"/>
      <c r="BY60" s="72"/>
      <c r="CA60" t="s">
        <v>27</v>
      </c>
    </row>
    <row r="61" spans="1:79" s="5" customFormat="1" ht="12.75" customHeight="1" x14ac:dyDescent="0.2">
      <c r="A61" s="27"/>
      <c r="B61" s="28"/>
      <c r="C61" s="28"/>
      <c r="D61" s="28"/>
      <c r="E61" s="83"/>
      <c r="F61" s="27" t="s">
        <v>151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83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73"/>
      <c r="AI61" s="74"/>
      <c r="AJ61" s="75"/>
      <c r="AK61" s="18">
        <f>IF(ISNUMBER(X61),X61,0)+IF(ISNUMBER(AC61),AC61,0)</f>
        <v>0</v>
      </c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73"/>
      <c r="BA61" s="74"/>
      <c r="BB61" s="75"/>
      <c r="BC61" s="18">
        <f>IF(ISNUMBER(AP61),AP61,0)+IF(ISNUMBER(AU61),AU61,0)</f>
        <v>0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73"/>
      <c r="BS61" s="74"/>
      <c r="BT61" s="75"/>
      <c r="BU61" s="18">
        <f>IF(ISNUMBER(BH61),BH61,0)+IF(ISNUMBER(BM61),BM61,0)</f>
        <v>0</v>
      </c>
      <c r="BV61" s="18"/>
      <c r="BW61" s="18"/>
      <c r="BX61" s="18"/>
      <c r="BY61" s="18"/>
      <c r="CA61" s="5" t="s">
        <v>28</v>
      </c>
    </row>
    <row r="63" spans="1:79" ht="14.25" customHeight="1" x14ac:dyDescent="0.2">
      <c r="A63" s="41" t="s">
        <v>235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5" customHeight="1" x14ac:dyDescent="0.2">
      <c r="A64" s="34" t="s">
        <v>207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6" spans="1:79" ht="23.1" customHeight="1" x14ac:dyDescent="0.2">
      <c r="A66" s="76" t="s">
        <v>121</v>
      </c>
      <c r="B66" s="77"/>
      <c r="C66" s="77"/>
      <c r="D66" s="78"/>
      <c r="E66" s="53" t="s">
        <v>19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/>
      <c r="X66" s="46" t="s">
        <v>229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8"/>
      <c r="AP66" s="46" t="s">
        <v>234</v>
      </c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8"/>
    </row>
    <row r="67" spans="1:79" ht="48.75" customHeight="1" x14ac:dyDescent="0.2">
      <c r="A67" s="79"/>
      <c r="B67" s="80"/>
      <c r="C67" s="80"/>
      <c r="D67" s="81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46" t="s">
        <v>4</v>
      </c>
      <c r="Y67" s="47"/>
      <c r="Z67" s="47"/>
      <c r="AA67" s="47"/>
      <c r="AB67" s="48"/>
      <c r="AC67" s="46" t="s">
        <v>3</v>
      </c>
      <c r="AD67" s="47"/>
      <c r="AE67" s="47"/>
      <c r="AF67" s="47"/>
      <c r="AG67" s="48"/>
      <c r="AH67" s="50" t="s">
        <v>119</v>
      </c>
      <c r="AI67" s="51"/>
      <c r="AJ67" s="52"/>
      <c r="AK67" s="46" t="s">
        <v>5</v>
      </c>
      <c r="AL67" s="47"/>
      <c r="AM67" s="47"/>
      <c r="AN67" s="47"/>
      <c r="AO67" s="48"/>
      <c r="AP67" s="46" t="s">
        <v>4</v>
      </c>
      <c r="AQ67" s="47"/>
      <c r="AR67" s="47"/>
      <c r="AS67" s="47"/>
      <c r="AT67" s="48"/>
      <c r="AU67" s="46" t="s">
        <v>3</v>
      </c>
      <c r="AV67" s="47"/>
      <c r="AW67" s="47"/>
      <c r="AX67" s="47"/>
      <c r="AY67" s="48"/>
      <c r="AZ67" s="50" t="s">
        <v>119</v>
      </c>
      <c r="BA67" s="51"/>
      <c r="BB67" s="52"/>
      <c r="BC67" s="46" t="s">
        <v>96</v>
      </c>
      <c r="BD67" s="47"/>
      <c r="BE67" s="47"/>
      <c r="BF67" s="47"/>
      <c r="BG67" s="48"/>
    </row>
    <row r="68" spans="1:79" ht="12.75" customHeight="1" x14ac:dyDescent="0.2">
      <c r="A68" s="46">
        <v>1</v>
      </c>
      <c r="B68" s="47"/>
      <c r="C68" s="47"/>
      <c r="D68" s="48"/>
      <c r="E68" s="46">
        <v>2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  <c r="X68" s="46">
        <v>3</v>
      </c>
      <c r="Y68" s="47"/>
      <c r="Z68" s="47"/>
      <c r="AA68" s="47"/>
      <c r="AB68" s="48"/>
      <c r="AC68" s="46">
        <v>4</v>
      </c>
      <c r="AD68" s="47"/>
      <c r="AE68" s="47"/>
      <c r="AF68" s="47"/>
      <c r="AG68" s="48"/>
      <c r="AH68" s="46">
        <v>5</v>
      </c>
      <c r="AI68" s="47"/>
      <c r="AJ68" s="48"/>
      <c r="AK68" s="46">
        <v>6</v>
      </c>
      <c r="AL68" s="47"/>
      <c r="AM68" s="47"/>
      <c r="AN68" s="47"/>
      <c r="AO68" s="48"/>
      <c r="AP68" s="46">
        <v>7</v>
      </c>
      <c r="AQ68" s="47"/>
      <c r="AR68" s="47"/>
      <c r="AS68" s="47"/>
      <c r="AT68" s="48"/>
      <c r="AU68" s="46">
        <v>8</v>
      </c>
      <c r="AV68" s="47"/>
      <c r="AW68" s="47"/>
      <c r="AX68" s="47"/>
      <c r="AY68" s="48"/>
      <c r="AZ68" s="46">
        <v>9</v>
      </c>
      <c r="BA68" s="47"/>
      <c r="BB68" s="48"/>
      <c r="BC68" s="46">
        <v>10</v>
      </c>
      <c r="BD68" s="47"/>
      <c r="BE68" s="47"/>
      <c r="BF68" s="47"/>
      <c r="BG68" s="48"/>
    </row>
    <row r="69" spans="1:79" s="1" customFormat="1" ht="12.75" hidden="1" customHeight="1" x14ac:dyDescent="0.2">
      <c r="A69" s="59" t="s">
        <v>64</v>
      </c>
      <c r="B69" s="60"/>
      <c r="C69" s="60"/>
      <c r="D69" s="61"/>
      <c r="E69" s="59" t="s">
        <v>57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59" t="s">
        <v>60</v>
      </c>
      <c r="Y69" s="60"/>
      <c r="Z69" s="60"/>
      <c r="AA69" s="60"/>
      <c r="AB69" s="61"/>
      <c r="AC69" s="59" t="s">
        <v>61</v>
      </c>
      <c r="AD69" s="60"/>
      <c r="AE69" s="60"/>
      <c r="AF69" s="60"/>
      <c r="AG69" s="61"/>
      <c r="AH69" s="59" t="s">
        <v>94</v>
      </c>
      <c r="AI69" s="60"/>
      <c r="AJ69" s="61"/>
      <c r="AK69" s="84" t="s">
        <v>99</v>
      </c>
      <c r="AL69" s="85"/>
      <c r="AM69" s="85"/>
      <c r="AN69" s="85"/>
      <c r="AO69" s="86"/>
      <c r="AP69" s="59" t="s">
        <v>62</v>
      </c>
      <c r="AQ69" s="60"/>
      <c r="AR69" s="60"/>
      <c r="AS69" s="60"/>
      <c r="AT69" s="61"/>
      <c r="AU69" s="59" t="s">
        <v>63</v>
      </c>
      <c r="AV69" s="60"/>
      <c r="AW69" s="60"/>
      <c r="AX69" s="60"/>
      <c r="AY69" s="61"/>
      <c r="AZ69" s="59" t="s">
        <v>95</v>
      </c>
      <c r="BA69" s="60"/>
      <c r="BB69" s="61"/>
      <c r="BC69" s="84" t="s">
        <v>99</v>
      </c>
      <c r="BD69" s="85"/>
      <c r="BE69" s="85"/>
      <c r="BF69" s="85"/>
      <c r="BG69" s="86"/>
      <c r="CA69" t="s">
        <v>29</v>
      </c>
    </row>
    <row r="70" spans="1:79" s="5" customFormat="1" ht="27" customHeight="1" x14ac:dyDescent="0.2">
      <c r="A70" s="27">
        <v>2620</v>
      </c>
      <c r="B70" s="28"/>
      <c r="C70" s="28"/>
      <c r="D70" s="83"/>
      <c r="E70" s="27" t="s">
        <v>333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83"/>
      <c r="X70" s="87">
        <v>216</v>
      </c>
      <c r="Y70" s="88"/>
      <c r="Z70" s="88"/>
      <c r="AA70" s="88"/>
      <c r="AB70" s="89"/>
      <c r="AC70" s="87"/>
      <c r="AD70" s="88"/>
      <c r="AE70" s="88"/>
      <c r="AF70" s="88"/>
      <c r="AG70" s="89"/>
      <c r="AH70" s="87"/>
      <c r="AI70" s="88"/>
      <c r="AJ70" s="89"/>
      <c r="AK70" s="87">
        <v>216</v>
      </c>
      <c r="AL70" s="88"/>
      <c r="AM70" s="88"/>
      <c r="AN70" s="88"/>
      <c r="AO70" s="89"/>
      <c r="AP70" s="87">
        <v>232.65</v>
      </c>
      <c r="AQ70" s="88"/>
      <c r="AR70" s="88"/>
      <c r="AS70" s="88"/>
      <c r="AT70" s="89"/>
      <c r="AU70" s="87"/>
      <c r="AV70" s="88"/>
      <c r="AW70" s="88"/>
      <c r="AX70" s="88"/>
      <c r="AY70" s="89"/>
      <c r="AZ70" s="87"/>
      <c r="BA70" s="88"/>
      <c r="BB70" s="89"/>
      <c r="BC70" s="87">
        <v>232.65</v>
      </c>
      <c r="BD70" s="88"/>
      <c r="BE70" s="88"/>
      <c r="BF70" s="88"/>
      <c r="BG70" s="89"/>
    </row>
    <row r="71" spans="1:79" s="5" customFormat="1" ht="12.75" customHeight="1" x14ac:dyDescent="0.2">
      <c r="A71" s="27"/>
      <c r="B71" s="28"/>
      <c r="C71" s="28"/>
      <c r="D71" s="83"/>
      <c r="E71" s="27" t="s">
        <v>151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83"/>
      <c r="X71" s="87">
        <v>216</v>
      </c>
      <c r="Y71" s="88"/>
      <c r="Z71" s="88"/>
      <c r="AA71" s="88"/>
      <c r="AB71" s="89"/>
      <c r="AC71" s="73"/>
      <c r="AD71" s="74"/>
      <c r="AE71" s="74"/>
      <c r="AF71" s="74"/>
      <c r="AG71" s="75"/>
      <c r="AH71" s="73"/>
      <c r="AI71" s="74"/>
      <c r="AJ71" s="75"/>
      <c r="AK71" s="87">
        <f>IF(ISNUMBER(X71),X71,0)+IF(ISNUMBER(AC71),AC71,0)</f>
        <v>216</v>
      </c>
      <c r="AL71" s="88"/>
      <c r="AM71" s="88"/>
      <c r="AN71" s="88"/>
      <c r="AO71" s="89"/>
      <c r="AP71" s="87">
        <v>232.65</v>
      </c>
      <c r="AQ71" s="88"/>
      <c r="AR71" s="88"/>
      <c r="AS71" s="88"/>
      <c r="AT71" s="89"/>
      <c r="AU71" s="87"/>
      <c r="AV71" s="88"/>
      <c r="AW71" s="88"/>
      <c r="AX71" s="88"/>
      <c r="AY71" s="89"/>
      <c r="AZ71" s="87"/>
      <c r="BA71" s="88"/>
      <c r="BB71" s="89"/>
      <c r="BC71" s="87">
        <f>IF(ISNUMBER(AP71),AP71,0)+IF(ISNUMBER(AU71),AU71,0)</f>
        <v>232.65</v>
      </c>
      <c r="BD71" s="88"/>
      <c r="BE71" s="88"/>
      <c r="BF71" s="88"/>
      <c r="BG71" s="89"/>
      <c r="CA71" s="5" t="s">
        <v>30</v>
      </c>
    </row>
    <row r="73" spans="1:79" ht="14.25" customHeight="1" x14ac:dyDescent="0.2">
      <c r="A73" s="41" t="s">
        <v>236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79" ht="15" customHeight="1" x14ac:dyDescent="0.2">
      <c r="A74" s="34" t="s">
        <v>207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6" spans="1:79" ht="23.1" customHeight="1" x14ac:dyDescent="0.2">
      <c r="A76" s="76" t="s">
        <v>122</v>
      </c>
      <c r="B76" s="77"/>
      <c r="C76" s="77"/>
      <c r="D76" s="77"/>
      <c r="E76" s="78"/>
      <c r="F76" s="53" t="s">
        <v>19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46" t="s">
        <v>229</v>
      </c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8"/>
      <c r="AP76" s="46" t="s">
        <v>234</v>
      </c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8"/>
    </row>
    <row r="77" spans="1:79" ht="53.25" customHeight="1" x14ac:dyDescent="0.2">
      <c r="A77" s="79"/>
      <c r="B77" s="80"/>
      <c r="C77" s="80"/>
      <c r="D77" s="80"/>
      <c r="E77" s="81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46" t="s">
        <v>4</v>
      </c>
      <c r="Y77" s="47"/>
      <c r="Z77" s="47"/>
      <c r="AA77" s="47"/>
      <c r="AB77" s="48"/>
      <c r="AC77" s="46" t="s">
        <v>3</v>
      </c>
      <c r="AD77" s="47"/>
      <c r="AE77" s="47"/>
      <c r="AF77" s="47"/>
      <c r="AG77" s="48"/>
      <c r="AH77" s="50" t="s">
        <v>119</v>
      </c>
      <c r="AI77" s="51"/>
      <c r="AJ77" s="52"/>
      <c r="AK77" s="46" t="s">
        <v>5</v>
      </c>
      <c r="AL77" s="47"/>
      <c r="AM77" s="47"/>
      <c r="AN77" s="47"/>
      <c r="AO77" s="48"/>
      <c r="AP77" s="46" t="s">
        <v>4</v>
      </c>
      <c r="AQ77" s="47"/>
      <c r="AR77" s="47"/>
      <c r="AS77" s="47"/>
      <c r="AT77" s="48"/>
      <c r="AU77" s="46" t="s">
        <v>3</v>
      </c>
      <c r="AV77" s="47"/>
      <c r="AW77" s="47"/>
      <c r="AX77" s="47"/>
      <c r="AY77" s="48"/>
      <c r="AZ77" s="50" t="s">
        <v>119</v>
      </c>
      <c r="BA77" s="51"/>
      <c r="BB77" s="52"/>
      <c r="BC77" s="46" t="s">
        <v>96</v>
      </c>
      <c r="BD77" s="47"/>
      <c r="BE77" s="47"/>
      <c r="BF77" s="47"/>
      <c r="BG77" s="48"/>
    </row>
    <row r="78" spans="1:79" ht="15" customHeight="1" x14ac:dyDescent="0.2">
      <c r="A78" s="46">
        <v>1</v>
      </c>
      <c r="B78" s="47"/>
      <c r="C78" s="47"/>
      <c r="D78" s="47"/>
      <c r="E78" s="48"/>
      <c r="F78" s="46">
        <v>2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/>
      <c r="X78" s="46">
        <v>3</v>
      </c>
      <c r="Y78" s="47"/>
      <c r="Z78" s="47"/>
      <c r="AA78" s="47"/>
      <c r="AB78" s="48"/>
      <c r="AC78" s="46">
        <v>4</v>
      </c>
      <c r="AD78" s="47"/>
      <c r="AE78" s="47"/>
      <c r="AF78" s="47"/>
      <c r="AG78" s="48"/>
      <c r="AH78" s="46">
        <v>5</v>
      </c>
      <c r="AI78" s="47"/>
      <c r="AJ78" s="48"/>
      <c r="AK78" s="46">
        <v>6</v>
      </c>
      <c r="AL78" s="47"/>
      <c r="AM78" s="47"/>
      <c r="AN78" s="47"/>
      <c r="AO78" s="48"/>
      <c r="AP78" s="46">
        <v>7</v>
      </c>
      <c r="AQ78" s="47"/>
      <c r="AR78" s="47"/>
      <c r="AS78" s="47"/>
      <c r="AT78" s="48"/>
      <c r="AU78" s="46">
        <v>8</v>
      </c>
      <c r="AV78" s="47"/>
      <c r="AW78" s="47"/>
      <c r="AX78" s="47"/>
      <c r="AY78" s="48"/>
      <c r="AZ78" s="46">
        <v>9</v>
      </c>
      <c r="BA78" s="47"/>
      <c r="BB78" s="48"/>
      <c r="BC78" s="46">
        <v>10</v>
      </c>
      <c r="BD78" s="47"/>
      <c r="BE78" s="47"/>
      <c r="BF78" s="47"/>
      <c r="BG78" s="48"/>
    </row>
    <row r="79" spans="1:79" s="1" customFormat="1" ht="15" hidden="1" customHeight="1" x14ac:dyDescent="0.2">
      <c r="A79" s="59" t="s">
        <v>64</v>
      </c>
      <c r="B79" s="60"/>
      <c r="C79" s="60"/>
      <c r="D79" s="60"/>
      <c r="E79" s="61"/>
      <c r="F79" s="59" t="s">
        <v>57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59" t="s">
        <v>60</v>
      </c>
      <c r="Y79" s="60"/>
      <c r="Z79" s="60"/>
      <c r="AA79" s="60"/>
      <c r="AB79" s="61"/>
      <c r="AC79" s="59" t="s">
        <v>61</v>
      </c>
      <c r="AD79" s="60"/>
      <c r="AE79" s="60"/>
      <c r="AF79" s="60"/>
      <c r="AG79" s="61"/>
      <c r="AH79" s="59" t="s">
        <v>94</v>
      </c>
      <c r="AI79" s="60"/>
      <c r="AJ79" s="61"/>
      <c r="AK79" s="84" t="s">
        <v>99</v>
      </c>
      <c r="AL79" s="85"/>
      <c r="AM79" s="85"/>
      <c r="AN79" s="85"/>
      <c r="AO79" s="86"/>
      <c r="AP79" s="59" t="s">
        <v>62</v>
      </c>
      <c r="AQ79" s="60"/>
      <c r="AR79" s="60"/>
      <c r="AS79" s="60"/>
      <c r="AT79" s="61"/>
      <c r="AU79" s="59" t="s">
        <v>63</v>
      </c>
      <c r="AV79" s="60"/>
      <c r="AW79" s="60"/>
      <c r="AX79" s="60"/>
      <c r="AY79" s="61"/>
      <c r="AZ79" s="59" t="s">
        <v>95</v>
      </c>
      <c r="BA79" s="60"/>
      <c r="BB79" s="61"/>
      <c r="BC79" s="84" t="s">
        <v>99</v>
      </c>
      <c r="BD79" s="85"/>
      <c r="BE79" s="85"/>
      <c r="BF79" s="85"/>
      <c r="BG79" s="86"/>
      <c r="CA79" t="s">
        <v>31</v>
      </c>
    </row>
    <row r="80" spans="1:79" s="5" customFormat="1" ht="12.75" customHeight="1" x14ac:dyDescent="0.2">
      <c r="A80" s="27"/>
      <c r="B80" s="28"/>
      <c r="C80" s="28"/>
      <c r="D80" s="28"/>
      <c r="E80" s="83"/>
      <c r="F80" s="27" t="s">
        <v>151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83"/>
      <c r="X80" s="73"/>
      <c r="Y80" s="74"/>
      <c r="Z80" s="74"/>
      <c r="AA80" s="74"/>
      <c r="AB80" s="75"/>
      <c r="AC80" s="73"/>
      <c r="AD80" s="74"/>
      <c r="AE80" s="74"/>
      <c r="AF80" s="74"/>
      <c r="AG80" s="75"/>
      <c r="AH80" s="73"/>
      <c r="AI80" s="74"/>
      <c r="AJ80" s="75"/>
      <c r="AK80" s="73">
        <f>IF(ISNUMBER(X80),X80,0)+IF(ISNUMBER(AC80),AC80,0)</f>
        <v>0</v>
      </c>
      <c r="AL80" s="74"/>
      <c r="AM80" s="74"/>
      <c r="AN80" s="74"/>
      <c r="AO80" s="75"/>
      <c r="AP80" s="73"/>
      <c r="AQ80" s="74"/>
      <c r="AR80" s="74"/>
      <c r="AS80" s="74"/>
      <c r="AT80" s="75"/>
      <c r="AU80" s="73"/>
      <c r="AV80" s="74"/>
      <c r="AW80" s="74"/>
      <c r="AX80" s="74"/>
      <c r="AY80" s="75"/>
      <c r="AZ80" s="73"/>
      <c r="BA80" s="74"/>
      <c r="BB80" s="75"/>
      <c r="BC80" s="73">
        <f>IF(ISNUMBER(AP80),AP80,0)+IF(ISNUMBER(AU80),AU80,0)</f>
        <v>0</v>
      </c>
      <c r="BD80" s="74"/>
      <c r="BE80" s="74"/>
      <c r="BF80" s="74"/>
      <c r="BG80" s="75"/>
      <c r="CA80" s="5" t="s">
        <v>32</v>
      </c>
    </row>
    <row r="83" spans="1:79" ht="14.25" customHeight="1" x14ac:dyDescent="0.2">
      <c r="A83" s="41" t="s">
        <v>123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5" spans="1:79" ht="14.25" customHeight="1" x14ac:dyDescent="0.2">
      <c r="A85" s="41" t="s">
        <v>221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ht="15" customHeight="1" x14ac:dyDescent="0.2">
      <c r="A86" s="34" t="s">
        <v>207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8" spans="1:79" ht="23.1" customHeight="1" x14ac:dyDescent="0.2">
      <c r="A88" s="53" t="s">
        <v>6</v>
      </c>
      <c r="B88" s="54"/>
      <c r="C88" s="54"/>
      <c r="D88" s="53" t="s">
        <v>124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12" t="s">
        <v>208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 t="s">
        <v>211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 t="s">
        <v>218</v>
      </c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</row>
    <row r="89" spans="1:79" ht="52.5" customHeight="1" x14ac:dyDescent="0.2">
      <c r="A89" s="56"/>
      <c r="B89" s="57"/>
      <c r="C89" s="57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  <c r="T89" s="12" t="s">
        <v>4</v>
      </c>
      <c r="U89" s="12"/>
      <c r="V89" s="12"/>
      <c r="W89" s="12"/>
      <c r="X89" s="12"/>
      <c r="Y89" s="12" t="s">
        <v>3</v>
      </c>
      <c r="Z89" s="12"/>
      <c r="AA89" s="12"/>
      <c r="AB89" s="12"/>
      <c r="AC89" s="12"/>
      <c r="AD89" s="50" t="s">
        <v>119</v>
      </c>
      <c r="AE89" s="51"/>
      <c r="AF89" s="52"/>
      <c r="AG89" s="12" t="s">
        <v>5</v>
      </c>
      <c r="AH89" s="12"/>
      <c r="AI89" s="12"/>
      <c r="AJ89" s="12"/>
      <c r="AK89" s="12"/>
      <c r="AL89" s="12" t="s">
        <v>4</v>
      </c>
      <c r="AM89" s="12"/>
      <c r="AN89" s="12"/>
      <c r="AO89" s="12"/>
      <c r="AP89" s="12"/>
      <c r="AQ89" s="12" t="s">
        <v>3</v>
      </c>
      <c r="AR89" s="12"/>
      <c r="AS89" s="12"/>
      <c r="AT89" s="12"/>
      <c r="AU89" s="12"/>
      <c r="AV89" s="50" t="s">
        <v>119</v>
      </c>
      <c r="AW89" s="51"/>
      <c r="AX89" s="52"/>
      <c r="AY89" s="12" t="s">
        <v>96</v>
      </c>
      <c r="AZ89" s="12"/>
      <c r="BA89" s="12"/>
      <c r="BB89" s="12"/>
      <c r="BC89" s="12"/>
      <c r="BD89" s="12" t="s">
        <v>4</v>
      </c>
      <c r="BE89" s="12"/>
      <c r="BF89" s="12"/>
      <c r="BG89" s="12"/>
      <c r="BH89" s="12"/>
      <c r="BI89" s="12" t="s">
        <v>3</v>
      </c>
      <c r="BJ89" s="12"/>
      <c r="BK89" s="12"/>
      <c r="BL89" s="12"/>
      <c r="BM89" s="12"/>
      <c r="BN89" s="50" t="s">
        <v>119</v>
      </c>
      <c r="BO89" s="51"/>
      <c r="BP89" s="52"/>
      <c r="BQ89" s="12" t="s">
        <v>97</v>
      </c>
      <c r="BR89" s="12"/>
      <c r="BS89" s="12"/>
      <c r="BT89" s="12"/>
      <c r="BU89" s="12"/>
    </row>
    <row r="90" spans="1:79" ht="15" customHeight="1" x14ac:dyDescent="0.2">
      <c r="A90" s="46">
        <v>1</v>
      </c>
      <c r="B90" s="47"/>
      <c r="C90" s="47"/>
      <c r="D90" s="46">
        <v>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8"/>
      <c r="T90" s="12">
        <v>3</v>
      </c>
      <c r="U90" s="12"/>
      <c r="V90" s="12"/>
      <c r="W90" s="12"/>
      <c r="X90" s="12"/>
      <c r="Y90" s="12">
        <v>4</v>
      </c>
      <c r="Z90" s="12"/>
      <c r="AA90" s="12"/>
      <c r="AB90" s="12"/>
      <c r="AC90" s="12"/>
      <c r="AD90" s="46">
        <v>5</v>
      </c>
      <c r="AE90" s="47"/>
      <c r="AF90" s="48"/>
      <c r="AG90" s="12">
        <v>6</v>
      </c>
      <c r="AH90" s="12"/>
      <c r="AI90" s="12"/>
      <c r="AJ90" s="12"/>
      <c r="AK90" s="12"/>
      <c r="AL90" s="12">
        <v>7</v>
      </c>
      <c r="AM90" s="12"/>
      <c r="AN90" s="12"/>
      <c r="AO90" s="12"/>
      <c r="AP90" s="12"/>
      <c r="AQ90" s="12">
        <v>8</v>
      </c>
      <c r="AR90" s="12"/>
      <c r="AS90" s="12"/>
      <c r="AT90" s="12"/>
      <c r="AU90" s="12"/>
      <c r="AV90" s="46">
        <v>9</v>
      </c>
      <c r="AW90" s="47"/>
      <c r="AX90" s="48"/>
      <c r="AY90" s="12">
        <v>10</v>
      </c>
      <c r="AZ90" s="12"/>
      <c r="BA90" s="12"/>
      <c r="BB90" s="12"/>
      <c r="BC90" s="12"/>
      <c r="BD90" s="12">
        <v>11</v>
      </c>
      <c r="BE90" s="12"/>
      <c r="BF90" s="12"/>
      <c r="BG90" s="12"/>
      <c r="BH90" s="12"/>
      <c r="BI90" s="12">
        <v>12</v>
      </c>
      <c r="BJ90" s="12"/>
      <c r="BK90" s="12"/>
      <c r="BL90" s="12"/>
      <c r="BM90" s="12"/>
      <c r="BN90" s="46">
        <v>13</v>
      </c>
      <c r="BO90" s="47"/>
      <c r="BP90" s="48"/>
      <c r="BQ90" s="12">
        <v>14</v>
      </c>
      <c r="BR90" s="12"/>
      <c r="BS90" s="12"/>
      <c r="BT90" s="12"/>
      <c r="BU90" s="12"/>
    </row>
    <row r="91" spans="1:79" s="1" customFormat="1" ht="14.25" hidden="1" customHeight="1" x14ac:dyDescent="0.2">
      <c r="A91" s="59" t="s">
        <v>69</v>
      </c>
      <c r="B91" s="60"/>
      <c r="C91" s="60"/>
      <c r="D91" s="59" t="s">
        <v>57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20" t="s">
        <v>65</v>
      </c>
      <c r="U91" s="20"/>
      <c r="V91" s="20"/>
      <c r="W91" s="20"/>
      <c r="X91" s="20"/>
      <c r="Y91" s="20" t="s">
        <v>66</v>
      </c>
      <c r="Z91" s="20"/>
      <c r="AA91" s="20"/>
      <c r="AB91" s="20"/>
      <c r="AC91" s="20"/>
      <c r="AD91" s="59" t="s">
        <v>91</v>
      </c>
      <c r="AE91" s="60"/>
      <c r="AF91" s="61"/>
      <c r="AG91" s="72" t="s">
        <v>99</v>
      </c>
      <c r="AH91" s="72"/>
      <c r="AI91" s="72"/>
      <c r="AJ91" s="72"/>
      <c r="AK91" s="72"/>
      <c r="AL91" s="20" t="s">
        <v>67</v>
      </c>
      <c r="AM91" s="20"/>
      <c r="AN91" s="20"/>
      <c r="AO91" s="20"/>
      <c r="AP91" s="20"/>
      <c r="AQ91" s="20" t="s">
        <v>68</v>
      </c>
      <c r="AR91" s="20"/>
      <c r="AS91" s="20"/>
      <c r="AT91" s="20"/>
      <c r="AU91" s="20"/>
      <c r="AV91" s="59" t="s">
        <v>92</v>
      </c>
      <c r="AW91" s="60"/>
      <c r="AX91" s="61"/>
      <c r="AY91" s="72" t="s">
        <v>99</v>
      </c>
      <c r="AZ91" s="72"/>
      <c r="BA91" s="72"/>
      <c r="BB91" s="72"/>
      <c r="BC91" s="72"/>
      <c r="BD91" s="20" t="s">
        <v>58</v>
      </c>
      <c r="BE91" s="20"/>
      <c r="BF91" s="20"/>
      <c r="BG91" s="20"/>
      <c r="BH91" s="20"/>
      <c r="BI91" s="20" t="s">
        <v>59</v>
      </c>
      <c r="BJ91" s="20"/>
      <c r="BK91" s="20"/>
      <c r="BL91" s="20"/>
      <c r="BM91" s="20"/>
      <c r="BN91" s="59" t="s">
        <v>93</v>
      </c>
      <c r="BO91" s="60"/>
      <c r="BP91" s="61"/>
      <c r="BQ91" s="72" t="s">
        <v>99</v>
      </c>
      <c r="BR91" s="72"/>
      <c r="BS91" s="72"/>
      <c r="BT91" s="72"/>
      <c r="BU91" s="72"/>
      <c r="CA91" t="s">
        <v>33</v>
      </c>
    </row>
    <row r="92" spans="1:79" s="5" customFormat="1" ht="12.75" customHeight="1" x14ac:dyDescent="0.2">
      <c r="A92" s="27"/>
      <c r="B92" s="28"/>
      <c r="C92" s="28"/>
      <c r="D92" s="27" t="s">
        <v>151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83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73"/>
      <c r="AE92" s="74"/>
      <c r="AF92" s="75"/>
      <c r="AG92" s="18">
        <f>IF(ISNUMBER(T92),T92,0)+IF(ISNUMBER(Y92),Y92,0)</f>
        <v>0</v>
      </c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73"/>
      <c r="AW92" s="74"/>
      <c r="AX92" s="75"/>
      <c r="AY92" s="18">
        <f>IF(ISNUMBER(AL92),AL92,0)+IF(ISNUMBER(AQ92),AQ92,0)</f>
        <v>0</v>
      </c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73"/>
      <c r="BO92" s="74"/>
      <c r="BP92" s="75"/>
      <c r="BQ92" s="18">
        <f>IF(ISNUMBER(BD92),BD92,0)+IF(ISNUMBER(BI92),BI92,0)</f>
        <v>0</v>
      </c>
      <c r="BR92" s="18"/>
      <c r="BS92" s="18"/>
      <c r="BT92" s="18"/>
      <c r="BU92" s="18"/>
      <c r="CA92" s="5" t="s">
        <v>34</v>
      </c>
    </row>
    <row r="94" spans="1:79" ht="14.25" customHeight="1" x14ac:dyDescent="0.2">
      <c r="A94" s="41" t="s">
        <v>237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" customHeight="1" x14ac:dyDescent="0.2">
      <c r="A95" s="34" t="s">
        <v>207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7" spans="1:79" ht="23.1" customHeight="1" x14ac:dyDescent="0.2">
      <c r="A97" s="53" t="s">
        <v>6</v>
      </c>
      <c r="B97" s="54"/>
      <c r="C97" s="54"/>
      <c r="D97" s="53" t="s">
        <v>124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5"/>
      <c r="T97" s="12" t="s">
        <v>229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 t="s">
        <v>234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79" ht="54" customHeight="1" x14ac:dyDescent="0.2">
      <c r="A98" s="56"/>
      <c r="B98" s="57"/>
      <c r="C98" s="57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8"/>
      <c r="T98" s="12" t="s">
        <v>4</v>
      </c>
      <c r="U98" s="12"/>
      <c r="V98" s="12"/>
      <c r="W98" s="12"/>
      <c r="X98" s="12"/>
      <c r="Y98" s="12" t="s">
        <v>3</v>
      </c>
      <c r="Z98" s="12"/>
      <c r="AA98" s="12"/>
      <c r="AB98" s="12"/>
      <c r="AC98" s="12"/>
      <c r="AD98" s="50" t="s">
        <v>119</v>
      </c>
      <c r="AE98" s="51"/>
      <c r="AF98" s="52"/>
      <c r="AG98" s="12" t="s">
        <v>5</v>
      </c>
      <c r="AH98" s="12"/>
      <c r="AI98" s="12"/>
      <c r="AJ98" s="12"/>
      <c r="AK98" s="12"/>
      <c r="AL98" s="12" t="s">
        <v>4</v>
      </c>
      <c r="AM98" s="12"/>
      <c r="AN98" s="12"/>
      <c r="AO98" s="12"/>
      <c r="AP98" s="12"/>
      <c r="AQ98" s="12" t="s">
        <v>3</v>
      </c>
      <c r="AR98" s="12"/>
      <c r="AS98" s="12"/>
      <c r="AT98" s="12"/>
      <c r="AU98" s="12"/>
      <c r="AV98" s="50" t="s">
        <v>119</v>
      </c>
      <c r="AW98" s="51"/>
      <c r="AX98" s="52"/>
      <c r="AY98" s="12" t="s">
        <v>96</v>
      </c>
      <c r="AZ98" s="12"/>
      <c r="BA98" s="12"/>
      <c r="BB98" s="12"/>
      <c r="BC98" s="12"/>
    </row>
    <row r="99" spans="1:79" ht="15" customHeight="1" x14ac:dyDescent="0.2">
      <c r="A99" s="46">
        <v>1</v>
      </c>
      <c r="B99" s="47"/>
      <c r="C99" s="47"/>
      <c r="D99" s="46">
        <v>2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8"/>
      <c r="T99" s="12">
        <v>3</v>
      </c>
      <c r="U99" s="12"/>
      <c r="V99" s="12"/>
      <c r="W99" s="12"/>
      <c r="X99" s="12"/>
      <c r="Y99" s="12">
        <v>4</v>
      </c>
      <c r="Z99" s="12"/>
      <c r="AA99" s="12"/>
      <c r="AB99" s="12"/>
      <c r="AC99" s="12"/>
      <c r="AD99" s="46">
        <v>5</v>
      </c>
      <c r="AE99" s="47"/>
      <c r="AF99" s="48"/>
      <c r="AG99" s="12">
        <v>6</v>
      </c>
      <c r="AH99" s="12"/>
      <c r="AI99" s="12"/>
      <c r="AJ99" s="12"/>
      <c r="AK99" s="12"/>
      <c r="AL99" s="12">
        <v>7</v>
      </c>
      <c r="AM99" s="12"/>
      <c r="AN99" s="12"/>
      <c r="AO99" s="12"/>
      <c r="AP99" s="12"/>
      <c r="AQ99" s="12">
        <v>8</v>
      </c>
      <c r="AR99" s="12"/>
      <c r="AS99" s="12"/>
      <c r="AT99" s="12"/>
      <c r="AU99" s="12"/>
      <c r="AV99" s="46">
        <v>9</v>
      </c>
      <c r="AW99" s="47"/>
      <c r="AX99" s="48"/>
      <c r="AY99" s="12">
        <v>10</v>
      </c>
      <c r="AZ99" s="12"/>
      <c r="BA99" s="12"/>
      <c r="BB99" s="12"/>
      <c r="BC99" s="12"/>
    </row>
    <row r="100" spans="1:79" s="1" customFormat="1" ht="10.5" hidden="1" customHeight="1" x14ac:dyDescent="0.2">
      <c r="A100" s="59" t="s">
        <v>69</v>
      </c>
      <c r="B100" s="60"/>
      <c r="C100" s="60"/>
      <c r="D100" s="59" t="s">
        <v>57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20" t="s">
        <v>60</v>
      </c>
      <c r="U100" s="20"/>
      <c r="V100" s="20"/>
      <c r="W100" s="20"/>
      <c r="X100" s="20"/>
      <c r="Y100" s="20" t="s">
        <v>61</v>
      </c>
      <c r="Z100" s="20"/>
      <c r="AA100" s="20"/>
      <c r="AB100" s="20"/>
      <c r="AC100" s="20"/>
      <c r="AD100" s="59" t="s">
        <v>94</v>
      </c>
      <c r="AE100" s="60"/>
      <c r="AF100" s="61"/>
      <c r="AG100" s="72" t="s">
        <v>99</v>
      </c>
      <c r="AH100" s="72"/>
      <c r="AI100" s="72"/>
      <c r="AJ100" s="72"/>
      <c r="AK100" s="72"/>
      <c r="AL100" s="20" t="s">
        <v>62</v>
      </c>
      <c r="AM100" s="20"/>
      <c r="AN100" s="20"/>
      <c r="AO100" s="20"/>
      <c r="AP100" s="20"/>
      <c r="AQ100" s="20" t="s">
        <v>63</v>
      </c>
      <c r="AR100" s="20"/>
      <c r="AS100" s="20"/>
      <c r="AT100" s="20"/>
      <c r="AU100" s="20"/>
      <c r="AV100" s="59" t="s">
        <v>95</v>
      </c>
      <c r="AW100" s="60"/>
      <c r="AX100" s="61"/>
      <c r="AY100" s="72" t="s">
        <v>99</v>
      </c>
      <c r="AZ100" s="72"/>
      <c r="BA100" s="72"/>
      <c r="BB100" s="72"/>
      <c r="BC100" s="72"/>
      <c r="CA100" s="1" t="s">
        <v>35</v>
      </c>
    </row>
    <row r="101" spans="1:79" s="5" customFormat="1" ht="12.75" customHeight="1" x14ac:dyDescent="0.2">
      <c r="A101" s="27"/>
      <c r="B101" s="28"/>
      <c r="C101" s="28"/>
      <c r="D101" s="27" t="s">
        <v>151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83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73"/>
      <c r="AE101" s="74"/>
      <c r="AF101" s="75"/>
      <c r="AG101" s="18">
        <f>IF(ISNUMBER(T101),T101,0)+IF(ISNUMBER(Y101),Y101,0)</f>
        <v>0</v>
      </c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73"/>
      <c r="AW101" s="74"/>
      <c r="AX101" s="75"/>
      <c r="AY101" s="18">
        <f>IF(ISNUMBER(AL101),AL101,0)+IF(ISNUMBER(AQ101),AQ101,0)</f>
        <v>0</v>
      </c>
      <c r="AZ101" s="18"/>
      <c r="BA101" s="18"/>
      <c r="BB101" s="18"/>
      <c r="BC101" s="18"/>
      <c r="CA101" s="5" t="s">
        <v>36</v>
      </c>
    </row>
    <row r="103" spans="1:79" ht="14.25" customHeight="1" x14ac:dyDescent="0.2">
      <c r="A103" s="41" t="s">
        <v>157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5" spans="1:79" ht="14.25" customHeight="1" x14ac:dyDescent="0.2">
      <c r="A105" s="41" t="s">
        <v>222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7" spans="1:79" ht="23.1" customHeight="1" x14ac:dyDescent="0.2">
      <c r="A107" s="53" t="s">
        <v>6</v>
      </c>
      <c r="B107" s="54"/>
      <c r="C107" s="54"/>
      <c r="D107" s="12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 t="s">
        <v>8</v>
      </c>
      <c r="R107" s="12"/>
      <c r="S107" s="12"/>
      <c r="T107" s="12"/>
      <c r="U107" s="12"/>
      <c r="V107" s="12" t="s">
        <v>7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46" t="s">
        <v>208</v>
      </c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8"/>
      <c r="AU107" s="46" t="s">
        <v>211</v>
      </c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8"/>
      <c r="BJ107" s="46" t="s">
        <v>218</v>
      </c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8"/>
    </row>
    <row r="108" spans="1:79" ht="32.25" customHeight="1" x14ac:dyDescent="0.2">
      <c r="A108" s="56"/>
      <c r="B108" s="57"/>
      <c r="C108" s="5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 t="s">
        <v>4</v>
      </c>
      <c r="AG108" s="12"/>
      <c r="AH108" s="12"/>
      <c r="AI108" s="12"/>
      <c r="AJ108" s="12"/>
      <c r="AK108" s="12" t="s">
        <v>3</v>
      </c>
      <c r="AL108" s="12"/>
      <c r="AM108" s="12"/>
      <c r="AN108" s="12"/>
      <c r="AO108" s="12"/>
      <c r="AP108" s="12" t="s">
        <v>126</v>
      </c>
      <c r="AQ108" s="12"/>
      <c r="AR108" s="12"/>
      <c r="AS108" s="12"/>
      <c r="AT108" s="12"/>
      <c r="AU108" s="12" t="s">
        <v>4</v>
      </c>
      <c r="AV108" s="12"/>
      <c r="AW108" s="12"/>
      <c r="AX108" s="12"/>
      <c r="AY108" s="12"/>
      <c r="AZ108" s="12" t="s">
        <v>3</v>
      </c>
      <c r="BA108" s="12"/>
      <c r="BB108" s="12"/>
      <c r="BC108" s="12"/>
      <c r="BD108" s="12"/>
      <c r="BE108" s="12" t="s">
        <v>90</v>
      </c>
      <c r="BF108" s="12"/>
      <c r="BG108" s="12"/>
      <c r="BH108" s="12"/>
      <c r="BI108" s="12"/>
      <c r="BJ108" s="12" t="s">
        <v>4</v>
      </c>
      <c r="BK108" s="12"/>
      <c r="BL108" s="12"/>
      <c r="BM108" s="12"/>
      <c r="BN108" s="12"/>
      <c r="BO108" s="12" t="s">
        <v>3</v>
      </c>
      <c r="BP108" s="12"/>
      <c r="BQ108" s="12"/>
      <c r="BR108" s="12"/>
      <c r="BS108" s="12"/>
      <c r="BT108" s="12" t="s">
        <v>97</v>
      </c>
      <c r="BU108" s="12"/>
      <c r="BV108" s="12"/>
      <c r="BW108" s="12"/>
      <c r="BX108" s="12"/>
    </row>
    <row r="109" spans="1:79" ht="15" customHeight="1" x14ac:dyDescent="0.2">
      <c r="A109" s="46">
        <v>1</v>
      </c>
      <c r="B109" s="47"/>
      <c r="C109" s="47"/>
      <c r="D109" s="12">
        <v>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3</v>
      </c>
      <c r="R109" s="12"/>
      <c r="S109" s="12"/>
      <c r="T109" s="12"/>
      <c r="U109" s="12"/>
      <c r="V109" s="12">
        <v>4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>
        <v>5</v>
      </c>
      <c r="AG109" s="12"/>
      <c r="AH109" s="12"/>
      <c r="AI109" s="12"/>
      <c r="AJ109" s="12"/>
      <c r="AK109" s="12">
        <v>6</v>
      </c>
      <c r="AL109" s="12"/>
      <c r="AM109" s="12"/>
      <c r="AN109" s="12"/>
      <c r="AO109" s="12"/>
      <c r="AP109" s="12">
        <v>7</v>
      </c>
      <c r="AQ109" s="12"/>
      <c r="AR109" s="12"/>
      <c r="AS109" s="12"/>
      <c r="AT109" s="12"/>
      <c r="AU109" s="12">
        <v>8</v>
      </c>
      <c r="AV109" s="12"/>
      <c r="AW109" s="12"/>
      <c r="AX109" s="12"/>
      <c r="AY109" s="12"/>
      <c r="AZ109" s="12">
        <v>9</v>
      </c>
      <c r="BA109" s="12"/>
      <c r="BB109" s="12"/>
      <c r="BC109" s="12"/>
      <c r="BD109" s="12"/>
      <c r="BE109" s="12">
        <v>10</v>
      </c>
      <c r="BF109" s="12"/>
      <c r="BG109" s="12"/>
      <c r="BH109" s="12"/>
      <c r="BI109" s="12"/>
      <c r="BJ109" s="12">
        <v>11</v>
      </c>
      <c r="BK109" s="12"/>
      <c r="BL109" s="12"/>
      <c r="BM109" s="12"/>
      <c r="BN109" s="12"/>
      <c r="BO109" s="12">
        <v>12</v>
      </c>
      <c r="BP109" s="12"/>
      <c r="BQ109" s="12"/>
      <c r="BR109" s="12"/>
      <c r="BS109" s="12"/>
      <c r="BT109" s="12">
        <v>13</v>
      </c>
      <c r="BU109" s="12"/>
      <c r="BV109" s="12"/>
      <c r="BW109" s="12"/>
      <c r="BX109" s="12"/>
    </row>
    <row r="110" spans="1:79" ht="10.5" hidden="1" customHeight="1" x14ac:dyDescent="0.2">
      <c r="A110" s="59" t="s">
        <v>159</v>
      </c>
      <c r="B110" s="60"/>
      <c r="C110" s="60"/>
      <c r="D110" s="12" t="s">
        <v>57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 t="s">
        <v>70</v>
      </c>
      <c r="R110" s="12"/>
      <c r="S110" s="12"/>
      <c r="T110" s="12"/>
      <c r="U110" s="12"/>
      <c r="V110" s="12" t="s">
        <v>71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20" t="s">
        <v>112</v>
      </c>
      <c r="AG110" s="20"/>
      <c r="AH110" s="20"/>
      <c r="AI110" s="20"/>
      <c r="AJ110" s="20"/>
      <c r="AK110" s="11" t="s">
        <v>113</v>
      </c>
      <c r="AL110" s="11"/>
      <c r="AM110" s="11"/>
      <c r="AN110" s="11"/>
      <c r="AO110" s="11"/>
      <c r="AP110" s="72" t="s">
        <v>125</v>
      </c>
      <c r="AQ110" s="72"/>
      <c r="AR110" s="72"/>
      <c r="AS110" s="72"/>
      <c r="AT110" s="72"/>
      <c r="AU110" s="20" t="s">
        <v>114</v>
      </c>
      <c r="AV110" s="20"/>
      <c r="AW110" s="20"/>
      <c r="AX110" s="20"/>
      <c r="AY110" s="20"/>
      <c r="AZ110" s="11" t="s">
        <v>115</v>
      </c>
      <c r="BA110" s="11"/>
      <c r="BB110" s="11"/>
      <c r="BC110" s="11"/>
      <c r="BD110" s="11"/>
      <c r="BE110" s="72" t="s">
        <v>125</v>
      </c>
      <c r="BF110" s="72"/>
      <c r="BG110" s="72"/>
      <c r="BH110" s="72"/>
      <c r="BI110" s="72"/>
      <c r="BJ110" s="20" t="s">
        <v>106</v>
      </c>
      <c r="BK110" s="20"/>
      <c r="BL110" s="20"/>
      <c r="BM110" s="20"/>
      <c r="BN110" s="20"/>
      <c r="BO110" s="11" t="s">
        <v>107</v>
      </c>
      <c r="BP110" s="11"/>
      <c r="BQ110" s="11"/>
      <c r="BR110" s="11"/>
      <c r="BS110" s="11"/>
      <c r="BT110" s="72" t="s">
        <v>125</v>
      </c>
      <c r="BU110" s="72"/>
      <c r="BV110" s="72"/>
      <c r="BW110" s="72"/>
      <c r="BX110" s="72"/>
      <c r="CA110" t="s">
        <v>37</v>
      </c>
    </row>
    <row r="111" spans="1:79" s="4" customFormat="1" ht="15" customHeight="1" x14ac:dyDescent="0.2">
      <c r="A111" s="59"/>
      <c r="B111" s="60"/>
      <c r="C111" s="6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CA111" s="4" t="s">
        <v>38</v>
      </c>
    </row>
    <row r="112" spans="1:79" s="4" customFormat="1" ht="15" customHeight="1" x14ac:dyDescent="0.2">
      <c r="A112" s="59"/>
      <c r="B112" s="60"/>
      <c r="C112" s="6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CA112" s="4" t="s">
        <v>38</v>
      </c>
    </row>
    <row r="113" spans="1:79" s="4" customFormat="1" ht="15" customHeight="1" x14ac:dyDescent="0.2">
      <c r="A113" s="59"/>
      <c r="B113" s="60"/>
      <c r="C113" s="6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CA113" s="4" t="s">
        <v>38</v>
      </c>
    </row>
    <row r="114" spans="1:79" s="4" customFormat="1" ht="15" customHeight="1" x14ac:dyDescent="0.2">
      <c r="A114" s="59"/>
      <c r="B114" s="60"/>
      <c r="C114" s="6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CA114" s="4" t="s">
        <v>38</v>
      </c>
    </row>
    <row r="116" spans="1:79" ht="14.25" customHeight="1" x14ac:dyDescent="0.2">
      <c r="A116" s="41" t="s">
        <v>238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</row>
    <row r="118" spans="1:79" ht="23.1" customHeight="1" x14ac:dyDescent="0.2">
      <c r="A118" s="53" t="s">
        <v>6</v>
      </c>
      <c r="B118" s="54"/>
      <c r="C118" s="54"/>
      <c r="D118" s="12" t="s">
        <v>9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 t="s">
        <v>8</v>
      </c>
      <c r="R118" s="12"/>
      <c r="S118" s="12"/>
      <c r="T118" s="12"/>
      <c r="U118" s="12"/>
      <c r="V118" s="12" t="s">
        <v>7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46" t="s">
        <v>229</v>
      </c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8"/>
      <c r="AU118" s="46" t="s">
        <v>234</v>
      </c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8"/>
    </row>
    <row r="119" spans="1:79" ht="28.5" customHeight="1" x14ac:dyDescent="0.2">
      <c r="A119" s="56"/>
      <c r="B119" s="57"/>
      <c r="C119" s="5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 t="s">
        <v>4</v>
      </c>
      <c r="AG119" s="12"/>
      <c r="AH119" s="12"/>
      <c r="AI119" s="12"/>
      <c r="AJ119" s="12"/>
      <c r="AK119" s="12" t="s">
        <v>3</v>
      </c>
      <c r="AL119" s="12"/>
      <c r="AM119" s="12"/>
      <c r="AN119" s="12"/>
      <c r="AO119" s="12"/>
      <c r="AP119" s="12" t="s">
        <v>126</v>
      </c>
      <c r="AQ119" s="12"/>
      <c r="AR119" s="12"/>
      <c r="AS119" s="12"/>
      <c r="AT119" s="12"/>
      <c r="AU119" s="12" t="s">
        <v>4</v>
      </c>
      <c r="AV119" s="12"/>
      <c r="AW119" s="12"/>
      <c r="AX119" s="12"/>
      <c r="AY119" s="12"/>
      <c r="AZ119" s="12" t="s">
        <v>3</v>
      </c>
      <c r="BA119" s="12"/>
      <c r="BB119" s="12"/>
      <c r="BC119" s="12"/>
      <c r="BD119" s="12"/>
      <c r="BE119" s="12" t="s">
        <v>90</v>
      </c>
      <c r="BF119" s="12"/>
      <c r="BG119" s="12"/>
      <c r="BH119" s="12"/>
      <c r="BI119" s="12"/>
    </row>
    <row r="120" spans="1:79" ht="15" customHeight="1" x14ac:dyDescent="0.2">
      <c r="A120" s="46">
        <v>1</v>
      </c>
      <c r="B120" s="47"/>
      <c r="C120" s="47"/>
      <c r="D120" s="12">
        <v>2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>
        <v>3</v>
      </c>
      <c r="R120" s="12"/>
      <c r="S120" s="12"/>
      <c r="T120" s="12"/>
      <c r="U120" s="12"/>
      <c r="V120" s="12">
        <v>4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>
        <v>5</v>
      </c>
      <c r="AG120" s="12"/>
      <c r="AH120" s="12"/>
      <c r="AI120" s="12"/>
      <c r="AJ120" s="12"/>
      <c r="AK120" s="12">
        <v>6</v>
      </c>
      <c r="AL120" s="12"/>
      <c r="AM120" s="12"/>
      <c r="AN120" s="12"/>
      <c r="AO120" s="12"/>
      <c r="AP120" s="12">
        <v>7</v>
      </c>
      <c r="AQ120" s="12"/>
      <c r="AR120" s="12"/>
      <c r="AS120" s="12"/>
      <c r="AT120" s="12"/>
      <c r="AU120" s="12">
        <v>8</v>
      </c>
      <c r="AV120" s="12"/>
      <c r="AW120" s="12"/>
      <c r="AX120" s="12"/>
      <c r="AY120" s="12"/>
      <c r="AZ120" s="12">
        <v>9</v>
      </c>
      <c r="BA120" s="12"/>
      <c r="BB120" s="12"/>
      <c r="BC120" s="12"/>
      <c r="BD120" s="12"/>
      <c r="BE120" s="12">
        <v>10</v>
      </c>
      <c r="BF120" s="12"/>
      <c r="BG120" s="12"/>
      <c r="BH120" s="12"/>
      <c r="BI120" s="12"/>
    </row>
    <row r="121" spans="1:79" ht="15.75" hidden="1" customHeight="1" x14ac:dyDescent="0.2">
      <c r="A121" s="59" t="s">
        <v>159</v>
      </c>
      <c r="B121" s="60"/>
      <c r="C121" s="60"/>
      <c r="D121" s="12" t="s">
        <v>57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 t="s">
        <v>70</v>
      </c>
      <c r="R121" s="12"/>
      <c r="S121" s="12"/>
      <c r="T121" s="12"/>
      <c r="U121" s="12"/>
      <c r="V121" s="1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20" t="s">
        <v>108</v>
      </c>
      <c r="AG121" s="20"/>
      <c r="AH121" s="20"/>
      <c r="AI121" s="20"/>
      <c r="AJ121" s="20"/>
      <c r="AK121" s="11" t="s">
        <v>109</v>
      </c>
      <c r="AL121" s="11"/>
      <c r="AM121" s="11"/>
      <c r="AN121" s="11"/>
      <c r="AO121" s="11"/>
      <c r="AP121" s="72" t="s">
        <v>125</v>
      </c>
      <c r="AQ121" s="72"/>
      <c r="AR121" s="72"/>
      <c r="AS121" s="72"/>
      <c r="AT121" s="72"/>
      <c r="AU121" s="20" t="s">
        <v>110</v>
      </c>
      <c r="AV121" s="20"/>
      <c r="AW121" s="20"/>
      <c r="AX121" s="20"/>
      <c r="AY121" s="20"/>
      <c r="AZ121" s="11" t="s">
        <v>111</v>
      </c>
      <c r="BA121" s="11"/>
      <c r="BB121" s="11"/>
      <c r="BC121" s="11"/>
      <c r="BD121" s="11"/>
      <c r="BE121" s="72" t="s">
        <v>125</v>
      </c>
      <c r="BF121" s="72"/>
      <c r="BG121" s="72"/>
      <c r="BH121" s="72"/>
      <c r="BI121" s="72"/>
      <c r="CA121" t="s">
        <v>39</v>
      </c>
    </row>
    <row r="122" spans="1:79" s="4" customFormat="1" ht="15" x14ac:dyDescent="0.2">
      <c r="A122" s="59"/>
      <c r="B122" s="60"/>
      <c r="C122" s="6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CA122" s="4" t="s">
        <v>40</v>
      </c>
    </row>
    <row r="124" spans="1:79" ht="14.25" customHeight="1" x14ac:dyDescent="0.2">
      <c r="A124" s="41" t="s">
        <v>127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</row>
    <row r="125" spans="1:79" ht="15" customHeight="1" x14ac:dyDescent="0.2">
      <c r="A125" s="34" t="s">
        <v>207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7" spans="1:79" ht="12.95" customHeight="1" x14ac:dyDescent="0.2">
      <c r="A127" s="53" t="s">
        <v>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5"/>
      <c r="U127" s="12" t="s">
        <v>208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 t="s">
        <v>211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 t="s">
        <v>218</v>
      </c>
      <c r="AP127" s="12"/>
      <c r="AQ127" s="12"/>
      <c r="AR127" s="12"/>
      <c r="AS127" s="12"/>
      <c r="AT127" s="12"/>
      <c r="AU127" s="12"/>
      <c r="AV127" s="12"/>
      <c r="AW127" s="12"/>
      <c r="AX127" s="12"/>
      <c r="AY127" s="12" t="s">
        <v>229</v>
      </c>
      <c r="AZ127" s="12"/>
      <c r="BA127" s="12"/>
      <c r="BB127" s="12"/>
      <c r="BC127" s="12"/>
      <c r="BD127" s="12"/>
      <c r="BE127" s="12"/>
      <c r="BF127" s="12"/>
      <c r="BG127" s="12"/>
      <c r="BH127" s="12"/>
      <c r="BI127" s="12" t="s">
        <v>234</v>
      </c>
      <c r="BJ127" s="12"/>
      <c r="BK127" s="12"/>
      <c r="BL127" s="12"/>
      <c r="BM127" s="12"/>
      <c r="BN127" s="12"/>
      <c r="BO127" s="12"/>
      <c r="BP127" s="12"/>
      <c r="BQ127" s="12"/>
      <c r="BR127" s="12"/>
    </row>
    <row r="128" spans="1:79" ht="30" customHeight="1" x14ac:dyDescent="0.2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8"/>
      <c r="U128" s="12" t="s">
        <v>4</v>
      </c>
      <c r="V128" s="12"/>
      <c r="W128" s="12"/>
      <c r="X128" s="12"/>
      <c r="Y128" s="12"/>
      <c r="Z128" s="12" t="s">
        <v>3</v>
      </c>
      <c r="AA128" s="12"/>
      <c r="AB128" s="12"/>
      <c r="AC128" s="12"/>
      <c r="AD128" s="12"/>
      <c r="AE128" s="12" t="s">
        <v>4</v>
      </c>
      <c r="AF128" s="12"/>
      <c r="AG128" s="12"/>
      <c r="AH128" s="12"/>
      <c r="AI128" s="12"/>
      <c r="AJ128" s="12" t="s">
        <v>3</v>
      </c>
      <c r="AK128" s="12"/>
      <c r="AL128" s="12"/>
      <c r="AM128" s="12"/>
      <c r="AN128" s="12"/>
      <c r="AO128" s="12" t="s">
        <v>4</v>
      </c>
      <c r="AP128" s="12"/>
      <c r="AQ128" s="12"/>
      <c r="AR128" s="12"/>
      <c r="AS128" s="12"/>
      <c r="AT128" s="12" t="s">
        <v>3</v>
      </c>
      <c r="AU128" s="12"/>
      <c r="AV128" s="12"/>
      <c r="AW128" s="12"/>
      <c r="AX128" s="12"/>
      <c r="AY128" s="12" t="s">
        <v>4</v>
      </c>
      <c r="AZ128" s="12"/>
      <c r="BA128" s="12"/>
      <c r="BB128" s="12"/>
      <c r="BC128" s="12"/>
      <c r="BD128" s="12" t="s">
        <v>3</v>
      </c>
      <c r="BE128" s="12"/>
      <c r="BF128" s="12"/>
      <c r="BG128" s="12"/>
      <c r="BH128" s="12"/>
      <c r="BI128" s="12" t="s">
        <v>4</v>
      </c>
      <c r="BJ128" s="12"/>
      <c r="BK128" s="12"/>
      <c r="BL128" s="12"/>
      <c r="BM128" s="12"/>
      <c r="BN128" s="12" t="s">
        <v>3</v>
      </c>
      <c r="BO128" s="12"/>
      <c r="BP128" s="12"/>
      <c r="BQ128" s="12"/>
      <c r="BR128" s="12"/>
    </row>
    <row r="129" spans="1:79" ht="15" customHeight="1" x14ac:dyDescent="0.2">
      <c r="A129" s="46">
        <v>1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8"/>
      <c r="U129" s="12">
        <v>2</v>
      </c>
      <c r="V129" s="12"/>
      <c r="W129" s="12"/>
      <c r="X129" s="12"/>
      <c r="Y129" s="12"/>
      <c r="Z129" s="12">
        <v>3</v>
      </c>
      <c r="AA129" s="12"/>
      <c r="AB129" s="12"/>
      <c r="AC129" s="12"/>
      <c r="AD129" s="12"/>
      <c r="AE129" s="12">
        <v>4</v>
      </c>
      <c r="AF129" s="12"/>
      <c r="AG129" s="12"/>
      <c r="AH129" s="12"/>
      <c r="AI129" s="12"/>
      <c r="AJ129" s="12">
        <v>5</v>
      </c>
      <c r="AK129" s="12"/>
      <c r="AL129" s="12"/>
      <c r="AM129" s="12"/>
      <c r="AN129" s="12"/>
      <c r="AO129" s="12">
        <v>6</v>
      </c>
      <c r="AP129" s="12"/>
      <c r="AQ129" s="12"/>
      <c r="AR129" s="12"/>
      <c r="AS129" s="12"/>
      <c r="AT129" s="12">
        <v>7</v>
      </c>
      <c r="AU129" s="12"/>
      <c r="AV129" s="12"/>
      <c r="AW129" s="12"/>
      <c r="AX129" s="12"/>
      <c r="AY129" s="12">
        <v>8</v>
      </c>
      <c r="AZ129" s="12"/>
      <c r="BA129" s="12"/>
      <c r="BB129" s="12"/>
      <c r="BC129" s="12"/>
      <c r="BD129" s="12">
        <v>9</v>
      </c>
      <c r="BE129" s="12"/>
      <c r="BF129" s="12"/>
      <c r="BG129" s="12"/>
      <c r="BH129" s="12"/>
      <c r="BI129" s="12">
        <v>10</v>
      </c>
      <c r="BJ129" s="12"/>
      <c r="BK129" s="12"/>
      <c r="BL129" s="12"/>
      <c r="BM129" s="12"/>
      <c r="BN129" s="12">
        <v>11</v>
      </c>
      <c r="BO129" s="12"/>
      <c r="BP129" s="12"/>
      <c r="BQ129" s="12"/>
      <c r="BR129" s="12"/>
    </row>
    <row r="130" spans="1:79" s="1" customFormat="1" ht="15.75" hidden="1" customHeight="1" x14ac:dyDescent="0.2">
      <c r="A130" s="59" t="s">
        <v>57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  <c r="U130" s="20" t="s">
        <v>65</v>
      </c>
      <c r="V130" s="20"/>
      <c r="W130" s="20"/>
      <c r="X130" s="20"/>
      <c r="Y130" s="20"/>
      <c r="Z130" s="11" t="s">
        <v>66</v>
      </c>
      <c r="AA130" s="11"/>
      <c r="AB130" s="11"/>
      <c r="AC130" s="11"/>
      <c r="AD130" s="11"/>
      <c r="AE130" s="20" t="s">
        <v>67</v>
      </c>
      <c r="AF130" s="20"/>
      <c r="AG130" s="20"/>
      <c r="AH130" s="20"/>
      <c r="AI130" s="20"/>
      <c r="AJ130" s="11" t="s">
        <v>68</v>
      </c>
      <c r="AK130" s="11"/>
      <c r="AL130" s="11"/>
      <c r="AM130" s="11"/>
      <c r="AN130" s="11"/>
      <c r="AO130" s="20" t="s">
        <v>58</v>
      </c>
      <c r="AP130" s="20"/>
      <c r="AQ130" s="20"/>
      <c r="AR130" s="20"/>
      <c r="AS130" s="20"/>
      <c r="AT130" s="11" t="s">
        <v>59</v>
      </c>
      <c r="AU130" s="11"/>
      <c r="AV130" s="11"/>
      <c r="AW130" s="11"/>
      <c r="AX130" s="11"/>
      <c r="AY130" s="20" t="s">
        <v>60</v>
      </c>
      <c r="AZ130" s="20"/>
      <c r="BA130" s="20"/>
      <c r="BB130" s="20"/>
      <c r="BC130" s="20"/>
      <c r="BD130" s="11" t="s">
        <v>61</v>
      </c>
      <c r="BE130" s="11"/>
      <c r="BF130" s="11"/>
      <c r="BG130" s="11"/>
      <c r="BH130" s="11"/>
      <c r="BI130" s="20" t="s">
        <v>62</v>
      </c>
      <c r="BJ130" s="20"/>
      <c r="BK130" s="20"/>
      <c r="BL130" s="20"/>
      <c r="BM130" s="20"/>
      <c r="BN130" s="11" t="s">
        <v>63</v>
      </c>
      <c r="BO130" s="11"/>
      <c r="BP130" s="11"/>
      <c r="BQ130" s="11"/>
      <c r="BR130" s="11"/>
      <c r="CA130" t="s">
        <v>41</v>
      </c>
    </row>
    <row r="131" spans="1:79" s="5" customFormat="1" ht="12.75" customHeight="1" x14ac:dyDescent="0.2">
      <c r="A131" s="27" t="s">
        <v>151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83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CA131" s="5" t="s">
        <v>42</v>
      </c>
    </row>
    <row r="132" spans="1:79" s="7" customFormat="1" ht="38.25" customHeight="1" x14ac:dyDescent="0.2">
      <c r="A132" s="64" t="s">
        <v>194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65" t="s">
        <v>164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 t="s">
        <v>164</v>
      </c>
      <c r="AF132" s="65"/>
      <c r="AG132" s="65"/>
      <c r="AH132" s="65"/>
      <c r="AI132" s="65"/>
      <c r="AJ132" s="65"/>
      <c r="AK132" s="65"/>
      <c r="AL132" s="65"/>
      <c r="AM132" s="65"/>
      <c r="AN132" s="65"/>
      <c r="AO132" s="65" t="s">
        <v>164</v>
      </c>
      <c r="AP132" s="65"/>
      <c r="AQ132" s="65"/>
      <c r="AR132" s="65"/>
      <c r="AS132" s="65"/>
      <c r="AT132" s="65"/>
      <c r="AU132" s="65"/>
      <c r="AV132" s="65"/>
      <c r="AW132" s="65"/>
      <c r="AX132" s="65"/>
      <c r="AY132" s="65" t="s">
        <v>164</v>
      </c>
      <c r="AZ132" s="65"/>
      <c r="BA132" s="65"/>
      <c r="BB132" s="65"/>
      <c r="BC132" s="65"/>
      <c r="BD132" s="65"/>
      <c r="BE132" s="65"/>
      <c r="BF132" s="65"/>
      <c r="BG132" s="65"/>
      <c r="BH132" s="65"/>
      <c r="BI132" s="65" t="s">
        <v>164</v>
      </c>
      <c r="BJ132" s="65"/>
      <c r="BK132" s="65"/>
      <c r="BL132" s="65"/>
      <c r="BM132" s="65"/>
      <c r="BN132" s="65"/>
      <c r="BO132" s="65"/>
      <c r="BP132" s="65"/>
      <c r="BQ132" s="65"/>
      <c r="BR132" s="65"/>
    </row>
    <row r="134" spans="1:79" ht="14.25" customHeight="1" x14ac:dyDescent="0.2">
      <c r="A134" s="41" t="s">
        <v>128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</row>
    <row r="137" spans="1:79" ht="15" customHeight="1" x14ac:dyDescent="0.2">
      <c r="A137" s="53" t="s">
        <v>6</v>
      </c>
      <c r="B137" s="54"/>
      <c r="C137" s="54"/>
      <c r="D137" s="53" t="s">
        <v>10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5"/>
      <c r="W137" s="12" t="s">
        <v>208</v>
      </c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 t="s">
        <v>212</v>
      </c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 t="s">
        <v>223</v>
      </c>
      <c r="AV137" s="12"/>
      <c r="AW137" s="12"/>
      <c r="AX137" s="12"/>
      <c r="AY137" s="12"/>
      <c r="AZ137" s="12"/>
      <c r="BA137" s="12" t="s">
        <v>230</v>
      </c>
      <c r="BB137" s="12"/>
      <c r="BC137" s="12"/>
      <c r="BD137" s="12"/>
      <c r="BE137" s="12"/>
      <c r="BF137" s="12"/>
      <c r="BG137" s="12" t="s">
        <v>239</v>
      </c>
      <c r="BH137" s="12"/>
      <c r="BI137" s="12"/>
      <c r="BJ137" s="12"/>
      <c r="BK137" s="12"/>
      <c r="BL137" s="12"/>
    </row>
    <row r="138" spans="1:79" ht="15" customHeight="1" x14ac:dyDescent="0.2">
      <c r="A138" s="92"/>
      <c r="B138" s="93"/>
      <c r="C138" s="93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4"/>
      <c r="W138" s="12" t="s">
        <v>4</v>
      </c>
      <c r="X138" s="12"/>
      <c r="Y138" s="12"/>
      <c r="Z138" s="12"/>
      <c r="AA138" s="12"/>
      <c r="AB138" s="12"/>
      <c r="AC138" s="12" t="s">
        <v>3</v>
      </c>
      <c r="AD138" s="12"/>
      <c r="AE138" s="12"/>
      <c r="AF138" s="12"/>
      <c r="AG138" s="12"/>
      <c r="AH138" s="12"/>
      <c r="AI138" s="12" t="s">
        <v>4</v>
      </c>
      <c r="AJ138" s="12"/>
      <c r="AK138" s="12"/>
      <c r="AL138" s="12"/>
      <c r="AM138" s="12"/>
      <c r="AN138" s="12"/>
      <c r="AO138" s="12" t="s">
        <v>3</v>
      </c>
      <c r="AP138" s="12"/>
      <c r="AQ138" s="12"/>
      <c r="AR138" s="12"/>
      <c r="AS138" s="12"/>
      <c r="AT138" s="12"/>
      <c r="AU138" s="91" t="s">
        <v>4</v>
      </c>
      <c r="AV138" s="91"/>
      <c r="AW138" s="91"/>
      <c r="AX138" s="91" t="s">
        <v>3</v>
      </c>
      <c r="AY138" s="91"/>
      <c r="AZ138" s="91"/>
      <c r="BA138" s="91" t="s">
        <v>4</v>
      </c>
      <c r="BB138" s="91"/>
      <c r="BC138" s="91"/>
      <c r="BD138" s="91" t="s">
        <v>3</v>
      </c>
      <c r="BE138" s="91"/>
      <c r="BF138" s="91"/>
      <c r="BG138" s="91" t="s">
        <v>4</v>
      </c>
      <c r="BH138" s="91"/>
      <c r="BI138" s="91"/>
      <c r="BJ138" s="91" t="s">
        <v>3</v>
      </c>
      <c r="BK138" s="91"/>
      <c r="BL138" s="91"/>
    </row>
    <row r="139" spans="1:79" ht="57" customHeight="1" x14ac:dyDescent="0.2">
      <c r="A139" s="56"/>
      <c r="B139" s="57"/>
      <c r="C139" s="57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8"/>
      <c r="W139" s="12" t="s">
        <v>12</v>
      </c>
      <c r="X139" s="12"/>
      <c r="Y139" s="12"/>
      <c r="Z139" s="12" t="s">
        <v>11</v>
      </c>
      <c r="AA139" s="12"/>
      <c r="AB139" s="12"/>
      <c r="AC139" s="12" t="s">
        <v>12</v>
      </c>
      <c r="AD139" s="12"/>
      <c r="AE139" s="12"/>
      <c r="AF139" s="12" t="s">
        <v>11</v>
      </c>
      <c r="AG139" s="12"/>
      <c r="AH139" s="12"/>
      <c r="AI139" s="12" t="s">
        <v>12</v>
      </c>
      <c r="AJ139" s="12"/>
      <c r="AK139" s="12"/>
      <c r="AL139" s="12" t="s">
        <v>11</v>
      </c>
      <c r="AM139" s="12"/>
      <c r="AN139" s="12"/>
      <c r="AO139" s="12" t="s">
        <v>12</v>
      </c>
      <c r="AP139" s="12"/>
      <c r="AQ139" s="12"/>
      <c r="AR139" s="12" t="s">
        <v>11</v>
      </c>
      <c r="AS139" s="12"/>
      <c r="AT139" s="12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</row>
    <row r="140" spans="1:79" ht="15" customHeight="1" x14ac:dyDescent="0.2">
      <c r="A140" s="46">
        <v>1</v>
      </c>
      <c r="B140" s="47"/>
      <c r="C140" s="47"/>
      <c r="D140" s="46">
        <v>2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8"/>
      <c r="W140" s="12">
        <v>3</v>
      </c>
      <c r="X140" s="12"/>
      <c r="Y140" s="12"/>
      <c r="Z140" s="12">
        <v>4</v>
      </c>
      <c r="AA140" s="12"/>
      <c r="AB140" s="12"/>
      <c r="AC140" s="12">
        <v>5</v>
      </c>
      <c r="AD140" s="12"/>
      <c r="AE140" s="12"/>
      <c r="AF140" s="12">
        <v>6</v>
      </c>
      <c r="AG140" s="12"/>
      <c r="AH140" s="12"/>
      <c r="AI140" s="12">
        <v>7</v>
      </c>
      <c r="AJ140" s="12"/>
      <c r="AK140" s="12"/>
      <c r="AL140" s="12">
        <v>8</v>
      </c>
      <c r="AM140" s="12"/>
      <c r="AN140" s="12"/>
      <c r="AO140" s="12">
        <v>9</v>
      </c>
      <c r="AP140" s="12"/>
      <c r="AQ140" s="12"/>
      <c r="AR140" s="12">
        <v>10</v>
      </c>
      <c r="AS140" s="12"/>
      <c r="AT140" s="12"/>
      <c r="AU140" s="12">
        <v>11</v>
      </c>
      <c r="AV140" s="12"/>
      <c r="AW140" s="12"/>
      <c r="AX140" s="12">
        <v>12</v>
      </c>
      <c r="AY140" s="12"/>
      <c r="AZ140" s="12"/>
      <c r="BA140" s="12">
        <v>13</v>
      </c>
      <c r="BB140" s="12"/>
      <c r="BC140" s="12"/>
      <c r="BD140" s="12">
        <v>14</v>
      </c>
      <c r="BE140" s="12"/>
      <c r="BF140" s="12"/>
      <c r="BG140" s="12">
        <v>15</v>
      </c>
      <c r="BH140" s="12"/>
      <c r="BI140" s="12"/>
      <c r="BJ140" s="12">
        <v>16</v>
      </c>
      <c r="BK140" s="12"/>
      <c r="BL140" s="12"/>
    </row>
    <row r="141" spans="1:79" s="1" customFormat="1" ht="12.75" hidden="1" customHeight="1" x14ac:dyDescent="0.2">
      <c r="A141" s="59" t="s">
        <v>69</v>
      </c>
      <c r="B141" s="60"/>
      <c r="C141" s="60"/>
      <c r="D141" s="59" t="s">
        <v>57</v>
      </c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1"/>
      <c r="W141" s="20" t="s">
        <v>72</v>
      </c>
      <c r="X141" s="20"/>
      <c r="Y141" s="20"/>
      <c r="Z141" s="20" t="s">
        <v>73</v>
      </c>
      <c r="AA141" s="20"/>
      <c r="AB141" s="20"/>
      <c r="AC141" s="11" t="s">
        <v>74</v>
      </c>
      <c r="AD141" s="11"/>
      <c r="AE141" s="11"/>
      <c r="AF141" s="11" t="s">
        <v>75</v>
      </c>
      <c r="AG141" s="11"/>
      <c r="AH141" s="11"/>
      <c r="AI141" s="20" t="s">
        <v>76</v>
      </c>
      <c r="AJ141" s="20"/>
      <c r="AK141" s="20"/>
      <c r="AL141" s="20" t="s">
        <v>77</v>
      </c>
      <c r="AM141" s="20"/>
      <c r="AN141" s="20"/>
      <c r="AO141" s="11" t="s">
        <v>105</v>
      </c>
      <c r="AP141" s="11"/>
      <c r="AQ141" s="11"/>
      <c r="AR141" s="11" t="s">
        <v>78</v>
      </c>
      <c r="AS141" s="11"/>
      <c r="AT141" s="11"/>
      <c r="AU141" s="20" t="s">
        <v>106</v>
      </c>
      <c r="AV141" s="20"/>
      <c r="AW141" s="20"/>
      <c r="AX141" s="11" t="s">
        <v>107</v>
      </c>
      <c r="AY141" s="11"/>
      <c r="AZ141" s="11"/>
      <c r="BA141" s="20" t="s">
        <v>108</v>
      </c>
      <c r="BB141" s="20"/>
      <c r="BC141" s="20"/>
      <c r="BD141" s="11" t="s">
        <v>109</v>
      </c>
      <c r="BE141" s="11"/>
      <c r="BF141" s="11"/>
      <c r="BG141" s="20" t="s">
        <v>110</v>
      </c>
      <c r="BH141" s="20"/>
      <c r="BI141" s="20"/>
      <c r="BJ141" s="11" t="s">
        <v>111</v>
      </c>
      <c r="BK141" s="11"/>
      <c r="BL141" s="11"/>
      <c r="CA141" s="1" t="s">
        <v>104</v>
      </c>
    </row>
    <row r="142" spans="1:79" s="5" customFormat="1" ht="12.75" customHeight="1" x14ac:dyDescent="0.2">
      <c r="A142" s="27">
        <v>1</v>
      </c>
      <c r="B142" s="28"/>
      <c r="C142" s="28"/>
      <c r="D142" s="90" t="s">
        <v>197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CA142" s="5" t="s">
        <v>43</v>
      </c>
    </row>
    <row r="143" spans="1:79" s="7" customFormat="1" ht="25.5" customHeight="1" x14ac:dyDescent="0.2">
      <c r="A143" s="21">
        <v>2</v>
      </c>
      <c r="B143" s="22"/>
      <c r="C143" s="22"/>
      <c r="D143" s="64" t="s">
        <v>198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5"/>
      <c r="W143" s="26" t="s">
        <v>164</v>
      </c>
      <c r="X143" s="26"/>
      <c r="Y143" s="26"/>
      <c r="Z143" s="26" t="s">
        <v>164</v>
      </c>
      <c r="AA143" s="26"/>
      <c r="AB143" s="26"/>
      <c r="AC143" s="26"/>
      <c r="AD143" s="26"/>
      <c r="AE143" s="26"/>
      <c r="AF143" s="26"/>
      <c r="AG143" s="26"/>
      <c r="AH143" s="26"/>
      <c r="AI143" s="26" t="s">
        <v>164</v>
      </c>
      <c r="AJ143" s="26"/>
      <c r="AK143" s="26"/>
      <c r="AL143" s="26" t="s">
        <v>164</v>
      </c>
      <c r="AM143" s="26"/>
      <c r="AN143" s="26"/>
      <c r="AO143" s="26"/>
      <c r="AP143" s="26"/>
      <c r="AQ143" s="26"/>
      <c r="AR143" s="26"/>
      <c r="AS143" s="26"/>
      <c r="AT143" s="26"/>
      <c r="AU143" s="26" t="s">
        <v>164</v>
      </c>
      <c r="AV143" s="26"/>
      <c r="AW143" s="26"/>
      <c r="AX143" s="26"/>
      <c r="AY143" s="26"/>
      <c r="AZ143" s="26"/>
      <c r="BA143" s="26" t="s">
        <v>164</v>
      </c>
      <c r="BB143" s="26"/>
      <c r="BC143" s="26"/>
      <c r="BD143" s="26"/>
      <c r="BE143" s="26"/>
      <c r="BF143" s="26"/>
      <c r="BG143" s="26" t="s">
        <v>164</v>
      </c>
      <c r="BH143" s="26"/>
      <c r="BI143" s="26"/>
      <c r="BJ143" s="26"/>
      <c r="BK143" s="26"/>
      <c r="BL143" s="26"/>
    </row>
    <row r="146" spans="1:79" ht="14.25" customHeight="1" x14ac:dyDescent="0.2">
      <c r="A146" s="41" t="s">
        <v>158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</row>
    <row r="148" spans="1:79" ht="14.25" customHeight="1" x14ac:dyDescent="0.2">
      <c r="A148" s="41" t="s">
        <v>224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</row>
    <row r="150" spans="1:79" ht="15" customHeight="1" x14ac:dyDescent="0.2">
      <c r="A150" s="34" t="s">
        <v>207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2" spans="1:79" ht="15" customHeight="1" x14ac:dyDescent="0.2">
      <c r="A152" s="12" t="s">
        <v>6</v>
      </c>
      <c r="B152" s="12"/>
      <c r="C152" s="12"/>
      <c r="D152" s="12"/>
      <c r="E152" s="12"/>
      <c r="F152" s="12"/>
      <c r="G152" s="12" t="s">
        <v>129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13</v>
      </c>
      <c r="U152" s="12"/>
      <c r="V152" s="12"/>
      <c r="W152" s="12"/>
      <c r="X152" s="12"/>
      <c r="Y152" s="12"/>
      <c r="Z152" s="12"/>
      <c r="AA152" s="46" t="s">
        <v>208</v>
      </c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6"/>
      <c r="AP152" s="46" t="s">
        <v>211</v>
      </c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8"/>
      <c r="BE152" s="46" t="s">
        <v>218</v>
      </c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8"/>
    </row>
    <row r="153" spans="1:79" ht="32.1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 t="s">
        <v>4</v>
      </c>
      <c r="AB153" s="12"/>
      <c r="AC153" s="12"/>
      <c r="AD153" s="12"/>
      <c r="AE153" s="12"/>
      <c r="AF153" s="12" t="s">
        <v>3</v>
      </c>
      <c r="AG153" s="12"/>
      <c r="AH153" s="12"/>
      <c r="AI153" s="12"/>
      <c r="AJ153" s="12"/>
      <c r="AK153" s="12" t="s">
        <v>89</v>
      </c>
      <c r="AL153" s="12"/>
      <c r="AM153" s="12"/>
      <c r="AN153" s="12"/>
      <c r="AO153" s="12"/>
      <c r="AP153" s="12" t="s">
        <v>4</v>
      </c>
      <c r="AQ153" s="12"/>
      <c r="AR153" s="12"/>
      <c r="AS153" s="12"/>
      <c r="AT153" s="12"/>
      <c r="AU153" s="12" t="s">
        <v>3</v>
      </c>
      <c r="AV153" s="12"/>
      <c r="AW153" s="12"/>
      <c r="AX153" s="12"/>
      <c r="AY153" s="12"/>
      <c r="AZ153" s="12" t="s">
        <v>96</v>
      </c>
      <c r="BA153" s="12"/>
      <c r="BB153" s="12"/>
      <c r="BC153" s="12"/>
      <c r="BD153" s="12"/>
      <c r="BE153" s="12" t="s">
        <v>4</v>
      </c>
      <c r="BF153" s="12"/>
      <c r="BG153" s="12"/>
      <c r="BH153" s="12"/>
      <c r="BI153" s="12"/>
      <c r="BJ153" s="12" t="s">
        <v>3</v>
      </c>
      <c r="BK153" s="12"/>
      <c r="BL153" s="12"/>
      <c r="BM153" s="12"/>
      <c r="BN153" s="12"/>
      <c r="BO153" s="12" t="s">
        <v>130</v>
      </c>
      <c r="BP153" s="12"/>
      <c r="BQ153" s="12"/>
      <c r="BR153" s="12"/>
      <c r="BS153" s="12"/>
    </row>
    <row r="154" spans="1:79" ht="15" customHeight="1" x14ac:dyDescent="0.2">
      <c r="A154" s="12">
        <v>1</v>
      </c>
      <c r="B154" s="12"/>
      <c r="C154" s="12"/>
      <c r="D154" s="12"/>
      <c r="E154" s="12"/>
      <c r="F154" s="12"/>
      <c r="G154" s="12">
        <v>2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>
        <v>3</v>
      </c>
      <c r="U154" s="12"/>
      <c r="V154" s="12"/>
      <c r="W154" s="12"/>
      <c r="X154" s="12"/>
      <c r="Y154" s="12"/>
      <c r="Z154" s="12"/>
      <c r="AA154" s="12">
        <v>4</v>
      </c>
      <c r="AB154" s="12"/>
      <c r="AC154" s="12"/>
      <c r="AD154" s="12"/>
      <c r="AE154" s="12"/>
      <c r="AF154" s="12">
        <v>5</v>
      </c>
      <c r="AG154" s="12"/>
      <c r="AH154" s="12"/>
      <c r="AI154" s="12"/>
      <c r="AJ154" s="12"/>
      <c r="AK154" s="12">
        <v>6</v>
      </c>
      <c r="AL154" s="12"/>
      <c r="AM154" s="12"/>
      <c r="AN154" s="12"/>
      <c r="AO154" s="12"/>
      <c r="AP154" s="12">
        <v>7</v>
      </c>
      <c r="AQ154" s="12"/>
      <c r="AR154" s="12"/>
      <c r="AS154" s="12"/>
      <c r="AT154" s="12"/>
      <c r="AU154" s="12">
        <v>8</v>
      </c>
      <c r="AV154" s="12"/>
      <c r="AW154" s="12"/>
      <c r="AX154" s="12"/>
      <c r="AY154" s="12"/>
      <c r="AZ154" s="12">
        <v>9</v>
      </c>
      <c r="BA154" s="12"/>
      <c r="BB154" s="12"/>
      <c r="BC154" s="12"/>
      <c r="BD154" s="12"/>
      <c r="BE154" s="12">
        <v>10</v>
      </c>
      <c r="BF154" s="12"/>
      <c r="BG154" s="12"/>
      <c r="BH154" s="12"/>
      <c r="BI154" s="12"/>
      <c r="BJ154" s="12">
        <v>11</v>
      </c>
      <c r="BK154" s="12"/>
      <c r="BL154" s="12"/>
      <c r="BM154" s="12"/>
      <c r="BN154" s="12"/>
      <c r="BO154" s="12">
        <v>12</v>
      </c>
      <c r="BP154" s="12"/>
      <c r="BQ154" s="12"/>
      <c r="BR154" s="12"/>
      <c r="BS154" s="12"/>
    </row>
    <row r="155" spans="1:79" s="1" customFormat="1" ht="15" hidden="1" customHeight="1" x14ac:dyDescent="0.2">
      <c r="A155" s="20" t="s">
        <v>69</v>
      </c>
      <c r="B155" s="20"/>
      <c r="C155" s="20"/>
      <c r="D155" s="20"/>
      <c r="E155" s="20"/>
      <c r="F155" s="20"/>
      <c r="G155" s="98" t="s">
        <v>57</v>
      </c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 t="s">
        <v>79</v>
      </c>
      <c r="U155" s="98"/>
      <c r="V155" s="98"/>
      <c r="W155" s="98"/>
      <c r="X155" s="98"/>
      <c r="Y155" s="98"/>
      <c r="Z155" s="98"/>
      <c r="AA155" s="11" t="s">
        <v>65</v>
      </c>
      <c r="AB155" s="11"/>
      <c r="AC155" s="11"/>
      <c r="AD155" s="11"/>
      <c r="AE155" s="11"/>
      <c r="AF155" s="11" t="s">
        <v>66</v>
      </c>
      <c r="AG155" s="11"/>
      <c r="AH155" s="11"/>
      <c r="AI155" s="11"/>
      <c r="AJ155" s="11"/>
      <c r="AK155" s="72" t="s">
        <v>125</v>
      </c>
      <c r="AL155" s="72"/>
      <c r="AM155" s="72"/>
      <c r="AN155" s="72"/>
      <c r="AO155" s="72"/>
      <c r="AP155" s="11" t="s">
        <v>67</v>
      </c>
      <c r="AQ155" s="11"/>
      <c r="AR155" s="11"/>
      <c r="AS155" s="11"/>
      <c r="AT155" s="11"/>
      <c r="AU155" s="11" t="s">
        <v>68</v>
      </c>
      <c r="AV155" s="11"/>
      <c r="AW155" s="11"/>
      <c r="AX155" s="11"/>
      <c r="AY155" s="11"/>
      <c r="AZ155" s="72" t="s">
        <v>125</v>
      </c>
      <c r="BA155" s="72"/>
      <c r="BB155" s="72"/>
      <c r="BC155" s="72"/>
      <c r="BD155" s="72"/>
      <c r="BE155" s="11" t="s">
        <v>58</v>
      </c>
      <c r="BF155" s="11"/>
      <c r="BG155" s="11"/>
      <c r="BH155" s="11"/>
      <c r="BI155" s="11"/>
      <c r="BJ155" s="11" t="s">
        <v>59</v>
      </c>
      <c r="BK155" s="11"/>
      <c r="BL155" s="11"/>
      <c r="BM155" s="11"/>
      <c r="BN155" s="11"/>
      <c r="BO155" s="72" t="s">
        <v>125</v>
      </c>
      <c r="BP155" s="72"/>
      <c r="BQ155" s="72"/>
      <c r="BR155" s="72"/>
      <c r="BS155" s="72"/>
      <c r="CA155" s="1" t="s">
        <v>44</v>
      </c>
    </row>
    <row r="156" spans="1:79" s="5" customFormat="1" ht="12.75" customHeight="1" x14ac:dyDescent="0.2">
      <c r="A156" s="15"/>
      <c r="B156" s="15"/>
      <c r="C156" s="15"/>
      <c r="D156" s="15"/>
      <c r="E156" s="15"/>
      <c r="F156" s="15"/>
      <c r="G156" s="97" t="s">
        <v>151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17"/>
      <c r="U156" s="17"/>
      <c r="V156" s="17"/>
      <c r="W156" s="17"/>
      <c r="X156" s="17"/>
      <c r="Y156" s="17"/>
      <c r="Z156" s="17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>
        <f>IF(ISNUMBER(AA156),AA156,0)+IF(ISNUMBER(AF156),AF156,0)</f>
        <v>0</v>
      </c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>
        <f>IF(ISNUMBER(AP156),AP156,0)+IF(ISNUMBER(AU156),AU156,0)</f>
        <v>0</v>
      </c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>
        <f>IF(ISNUMBER(BE156),BE156,0)+IF(ISNUMBER(BJ156),BJ156,0)</f>
        <v>0</v>
      </c>
      <c r="BP156" s="18"/>
      <c r="BQ156" s="18"/>
      <c r="BR156" s="18"/>
      <c r="BS156" s="18"/>
      <c r="CA156" s="5" t="s">
        <v>45</v>
      </c>
    </row>
    <row r="159" spans="1:79" ht="14.25" customHeight="1" x14ac:dyDescent="0.2">
      <c r="A159" s="41" t="s">
        <v>240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</row>
    <row r="161" spans="1:79" ht="15" customHeight="1" x14ac:dyDescent="0.2">
      <c r="A161" s="34" t="s">
        <v>207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</row>
    <row r="163" spans="1:79" ht="15" customHeight="1" x14ac:dyDescent="0.2">
      <c r="A163" s="12" t="s">
        <v>6</v>
      </c>
      <c r="B163" s="12"/>
      <c r="C163" s="12"/>
      <c r="D163" s="12"/>
      <c r="E163" s="12"/>
      <c r="F163" s="12"/>
      <c r="G163" s="12" t="s">
        <v>129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13</v>
      </c>
      <c r="U163" s="12"/>
      <c r="V163" s="12"/>
      <c r="W163" s="12"/>
      <c r="X163" s="12"/>
      <c r="Y163" s="12"/>
      <c r="Z163" s="12"/>
      <c r="AA163" s="46" t="s">
        <v>229</v>
      </c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6"/>
      <c r="AP163" s="46" t="s">
        <v>234</v>
      </c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8"/>
    </row>
    <row r="164" spans="1:79" ht="32.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 t="s">
        <v>4</v>
      </c>
      <c r="AB164" s="12"/>
      <c r="AC164" s="12"/>
      <c r="AD164" s="12"/>
      <c r="AE164" s="12"/>
      <c r="AF164" s="12" t="s">
        <v>3</v>
      </c>
      <c r="AG164" s="12"/>
      <c r="AH164" s="12"/>
      <c r="AI164" s="12"/>
      <c r="AJ164" s="12"/>
      <c r="AK164" s="12" t="s">
        <v>89</v>
      </c>
      <c r="AL164" s="12"/>
      <c r="AM164" s="12"/>
      <c r="AN164" s="12"/>
      <c r="AO164" s="12"/>
      <c r="AP164" s="12" t="s">
        <v>4</v>
      </c>
      <c r="AQ164" s="12"/>
      <c r="AR164" s="12"/>
      <c r="AS164" s="12"/>
      <c r="AT164" s="12"/>
      <c r="AU164" s="12" t="s">
        <v>3</v>
      </c>
      <c r="AV164" s="12"/>
      <c r="AW164" s="12"/>
      <c r="AX164" s="12"/>
      <c r="AY164" s="12"/>
      <c r="AZ164" s="12" t="s">
        <v>96</v>
      </c>
      <c r="BA164" s="12"/>
      <c r="BB164" s="12"/>
      <c r="BC164" s="12"/>
      <c r="BD164" s="12"/>
    </row>
    <row r="165" spans="1:79" ht="15" customHeight="1" x14ac:dyDescent="0.2">
      <c r="A165" s="12">
        <v>1</v>
      </c>
      <c r="B165" s="12"/>
      <c r="C165" s="12"/>
      <c r="D165" s="12"/>
      <c r="E165" s="12"/>
      <c r="F165" s="12"/>
      <c r="G165" s="12">
        <v>2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>
        <v>3</v>
      </c>
      <c r="U165" s="12"/>
      <c r="V165" s="12"/>
      <c r="W165" s="12"/>
      <c r="X165" s="12"/>
      <c r="Y165" s="12"/>
      <c r="Z165" s="12"/>
      <c r="AA165" s="12">
        <v>4</v>
      </c>
      <c r="AB165" s="12"/>
      <c r="AC165" s="12"/>
      <c r="AD165" s="12"/>
      <c r="AE165" s="12"/>
      <c r="AF165" s="12">
        <v>5</v>
      </c>
      <c r="AG165" s="12"/>
      <c r="AH165" s="12"/>
      <c r="AI165" s="12"/>
      <c r="AJ165" s="12"/>
      <c r="AK165" s="12">
        <v>6</v>
      </c>
      <c r="AL165" s="12"/>
      <c r="AM165" s="12"/>
      <c r="AN165" s="12"/>
      <c r="AO165" s="12"/>
      <c r="AP165" s="12">
        <v>7</v>
      </c>
      <c r="AQ165" s="12"/>
      <c r="AR165" s="12"/>
      <c r="AS165" s="12"/>
      <c r="AT165" s="12"/>
      <c r="AU165" s="12">
        <v>8</v>
      </c>
      <c r="AV165" s="12"/>
      <c r="AW165" s="12"/>
      <c r="AX165" s="12"/>
      <c r="AY165" s="12"/>
      <c r="AZ165" s="12">
        <v>9</v>
      </c>
      <c r="BA165" s="12"/>
      <c r="BB165" s="12"/>
      <c r="BC165" s="12"/>
      <c r="BD165" s="12"/>
    </row>
    <row r="166" spans="1:79" s="1" customFormat="1" ht="12" hidden="1" customHeight="1" x14ac:dyDescent="0.2">
      <c r="A166" s="20" t="s">
        <v>69</v>
      </c>
      <c r="B166" s="20"/>
      <c r="C166" s="20"/>
      <c r="D166" s="20"/>
      <c r="E166" s="20"/>
      <c r="F166" s="20"/>
      <c r="G166" s="98" t="s">
        <v>57</v>
      </c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 t="s">
        <v>79</v>
      </c>
      <c r="U166" s="98"/>
      <c r="V166" s="98"/>
      <c r="W166" s="98"/>
      <c r="X166" s="98"/>
      <c r="Y166" s="98"/>
      <c r="Z166" s="98"/>
      <c r="AA166" s="11" t="s">
        <v>60</v>
      </c>
      <c r="AB166" s="11"/>
      <c r="AC166" s="11"/>
      <c r="AD166" s="11"/>
      <c r="AE166" s="11"/>
      <c r="AF166" s="11" t="s">
        <v>61</v>
      </c>
      <c r="AG166" s="11"/>
      <c r="AH166" s="11"/>
      <c r="AI166" s="11"/>
      <c r="AJ166" s="11"/>
      <c r="AK166" s="72" t="s">
        <v>125</v>
      </c>
      <c r="AL166" s="72"/>
      <c r="AM166" s="72"/>
      <c r="AN166" s="72"/>
      <c r="AO166" s="72"/>
      <c r="AP166" s="11" t="s">
        <v>62</v>
      </c>
      <c r="AQ166" s="11"/>
      <c r="AR166" s="11"/>
      <c r="AS166" s="11"/>
      <c r="AT166" s="11"/>
      <c r="AU166" s="11" t="s">
        <v>63</v>
      </c>
      <c r="AV166" s="11"/>
      <c r="AW166" s="11"/>
      <c r="AX166" s="11"/>
      <c r="AY166" s="11"/>
      <c r="AZ166" s="72" t="s">
        <v>125</v>
      </c>
      <c r="BA166" s="72"/>
      <c r="BB166" s="72"/>
      <c r="BC166" s="72"/>
      <c r="BD166" s="72"/>
      <c r="CA166" s="1" t="s">
        <v>46</v>
      </c>
    </row>
    <row r="167" spans="1:79" s="5" customFormat="1" x14ac:dyDescent="0.2">
      <c r="A167" s="15"/>
      <c r="B167" s="15"/>
      <c r="C167" s="15"/>
      <c r="D167" s="15"/>
      <c r="E167" s="15"/>
      <c r="F167" s="15"/>
      <c r="G167" s="97" t="s">
        <v>151</v>
      </c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17"/>
      <c r="U167" s="17"/>
      <c r="V167" s="17"/>
      <c r="W167" s="17"/>
      <c r="X167" s="17"/>
      <c r="Y167" s="17"/>
      <c r="Z167" s="17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>
        <f>IF(ISNUMBER(AA167),AA167,0)+IF(ISNUMBER(AF167),AF167,0)</f>
        <v>0</v>
      </c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>
        <f>IF(ISNUMBER(AP167),AP167,0)+IF(ISNUMBER(AU167),AU167,0)</f>
        <v>0</v>
      </c>
      <c r="BA167" s="18"/>
      <c r="BB167" s="18"/>
      <c r="BC167" s="18"/>
      <c r="BD167" s="18"/>
      <c r="CA167" s="5" t="s">
        <v>47</v>
      </c>
    </row>
    <row r="169" spans="1:79" ht="14.25" customHeight="1" x14ac:dyDescent="0.2">
      <c r="A169" s="41" t="s">
        <v>241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</row>
    <row r="171" spans="1:79" ht="15" customHeight="1" x14ac:dyDescent="0.2">
      <c r="A171" s="34" t="s">
        <v>207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3" spans="1:79" ht="23.1" customHeight="1" x14ac:dyDescent="0.2">
      <c r="A173" s="12" t="s">
        <v>131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53" t="s">
        <v>132</v>
      </c>
      <c r="O173" s="54"/>
      <c r="P173" s="54"/>
      <c r="Q173" s="54"/>
      <c r="R173" s="54"/>
      <c r="S173" s="54"/>
      <c r="T173" s="54"/>
      <c r="U173" s="55"/>
      <c r="V173" s="53" t="s">
        <v>133</v>
      </c>
      <c r="W173" s="54"/>
      <c r="X173" s="54"/>
      <c r="Y173" s="55"/>
      <c r="Z173" s="46" t="s">
        <v>208</v>
      </c>
      <c r="AA173" s="47"/>
      <c r="AB173" s="47"/>
      <c r="AC173" s="47"/>
      <c r="AD173" s="47"/>
      <c r="AE173" s="47"/>
      <c r="AF173" s="47"/>
      <c r="AG173" s="48"/>
      <c r="AH173" s="46" t="s">
        <v>211</v>
      </c>
      <c r="AI173" s="47"/>
      <c r="AJ173" s="47"/>
      <c r="AK173" s="47"/>
      <c r="AL173" s="47"/>
      <c r="AM173" s="47"/>
      <c r="AN173" s="47"/>
      <c r="AO173" s="48"/>
      <c r="AP173" s="46" t="s">
        <v>218</v>
      </c>
      <c r="AQ173" s="47"/>
      <c r="AR173" s="47"/>
      <c r="AS173" s="47"/>
      <c r="AT173" s="47"/>
      <c r="AU173" s="47"/>
      <c r="AV173" s="47"/>
      <c r="AW173" s="47"/>
      <c r="AX173" s="46" t="s">
        <v>229</v>
      </c>
      <c r="AY173" s="47"/>
      <c r="AZ173" s="47"/>
      <c r="BA173" s="47"/>
      <c r="BB173" s="47"/>
      <c r="BC173" s="47"/>
      <c r="BD173" s="47"/>
      <c r="BE173" s="48"/>
      <c r="BF173" s="46" t="s">
        <v>234</v>
      </c>
      <c r="BG173" s="47"/>
      <c r="BH173" s="47"/>
      <c r="BI173" s="47"/>
      <c r="BJ173" s="47"/>
      <c r="BK173" s="47"/>
      <c r="BL173" s="47"/>
      <c r="BM173" s="48"/>
    </row>
    <row r="174" spans="1:79" ht="95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56"/>
      <c r="O174" s="57"/>
      <c r="P174" s="57"/>
      <c r="Q174" s="57"/>
      <c r="R174" s="57"/>
      <c r="S174" s="57"/>
      <c r="T174" s="57"/>
      <c r="U174" s="58"/>
      <c r="V174" s="56"/>
      <c r="W174" s="57"/>
      <c r="X174" s="57"/>
      <c r="Y174" s="58"/>
      <c r="Z174" s="91" t="s">
        <v>136</v>
      </c>
      <c r="AA174" s="91"/>
      <c r="AB174" s="91"/>
      <c r="AC174" s="91"/>
      <c r="AD174" s="91" t="s">
        <v>137</v>
      </c>
      <c r="AE174" s="91"/>
      <c r="AF174" s="91"/>
      <c r="AG174" s="91"/>
      <c r="AH174" s="91" t="s">
        <v>136</v>
      </c>
      <c r="AI174" s="91"/>
      <c r="AJ174" s="91"/>
      <c r="AK174" s="91"/>
      <c r="AL174" s="91" t="s">
        <v>137</v>
      </c>
      <c r="AM174" s="91"/>
      <c r="AN174" s="91"/>
      <c r="AO174" s="91"/>
      <c r="AP174" s="91" t="s">
        <v>136</v>
      </c>
      <c r="AQ174" s="91"/>
      <c r="AR174" s="91"/>
      <c r="AS174" s="91"/>
      <c r="AT174" s="91" t="s">
        <v>137</v>
      </c>
      <c r="AU174" s="91"/>
      <c r="AV174" s="91"/>
      <c r="AW174" s="91"/>
      <c r="AX174" s="91" t="s">
        <v>136</v>
      </c>
      <c r="AY174" s="91"/>
      <c r="AZ174" s="91"/>
      <c r="BA174" s="91"/>
      <c r="BB174" s="91" t="s">
        <v>137</v>
      </c>
      <c r="BC174" s="91"/>
      <c r="BD174" s="91"/>
      <c r="BE174" s="91"/>
      <c r="BF174" s="91" t="s">
        <v>136</v>
      </c>
      <c r="BG174" s="91"/>
      <c r="BH174" s="91"/>
      <c r="BI174" s="91"/>
      <c r="BJ174" s="91" t="s">
        <v>137</v>
      </c>
      <c r="BK174" s="91"/>
      <c r="BL174" s="91"/>
      <c r="BM174" s="91"/>
    </row>
    <row r="175" spans="1:79" ht="15" customHeight="1" x14ac:dyDescent="0.2">
      <c r="A175" s="12">
        <v>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46">
        <v>2</v>
      </c>
      <c r="O175" s="47"/>
      <c r="P175" s="47"/>
      <c r="Q175" s="47"/>
      <c r="R175" s="47"/>
      <c r="S175" s="47"/>
      <c r="T175" s="47"/>
      <c r="U175" s="48"/>
      <c r="V175" s="46">
        <v>3</v>
      </c>
      <c r="W175" s="47"/>
      <c r="X175" s="47"/>
      <c r="Y175" s="48"/>
      <c r="Z175" s="12">
        <v>4</v>
      </c>
      <c r="AA175" s="12"/>
      <c r="AB175" s="12"/>
      <c r="AC175" s="12"/>
      <c r="AD175" s="12">
        <v>5</v>
      </c>
      <c r="AE175" s="12"/>
      <c r="AF175" s="12"/>
      <c r="AG175" s="12"/>
      <c r="AH175" s="12">
        <v>6</v>
      </c>
      <c r="AI175" s="12"/>
      <c r="AJ175" s="12"/>
      <c r="AK175" s="12"/>
      <c r="AL175" s="12">
        <v>7</v>
      </c>
      <c r="AM175" s="12"/>
      <c r="AN175" s="12"/>
      <c r="AO175" s="12"/>
      <c r="AP175" s="12">
        <v>8</v>
      </c>
      <c r="AQ175" s="12"/>
      <c r="AR175" s="12"/>
      <c r="AS175" s="12"/>
      <c r="AT175" s="12">
        <v>9</v>
      </c>
      <c r="AU175" s="12"/>
      <c r="AV175" s="12"/>
      <c r="AW175" s="12"/>
      <c r="AX175" s="12">
        <v>10</v>
      </c>
      <c r="AY175" s="12"/>
      <c r="AZ175" s="12"/>
      <c r="BA175" s="12"/>
      <c r="BB175" s="12">
        <v>11</v>
      </c>
      <c r="BC175" s="12"/>
      <c r="BD175" s="12"/>
      <c r="BE175" s="12"/>
      <c r="BF175" s="12">
        <v>12</v>
      </c>
      <c r="BG175" s="12"/>
      <c r="BH175" s="12"/>
      <c r="BI175" s="12"/>
      <c r="BJ175" s="12">
        <v>13</v>
      </c>
      <c r="BK175" s="12"/>
      <c r="BL175" s="12"/>
      <c r="BM175" s="12"/>
    </row>
    <row r="176" spans="1:79" s="1" customFormat="1" ht="12" hidden="1" customHeight="1" x14ac:dyDescent="0.2">
      <c r="A176" s="98" t="s">
        <v>149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59" t="s">
        <v>134</v>
      </c>
      <c r="O176" s="60"/>
      <c r="P176" s="60"/>
      <c r="Q176" s="60"/>
      <c r="R176" s="60"/>
      <c r="S176" s="60"/>
      <c r="T176" s="60"/>
      <c r="U176" s="61"/>
      <c r="V176" s="59" t="s">
        <v>135</v>
      </c>
      <c r="W176" s="60"/>
      <c r="X176" s="60"/>
      <c r="Y176" s="61"/>
      <c r="Z176" s="11" t="s">
        <v>65</v>
      </c>
      <c r="AA176" s="11"/>
      <c r="AB176" s="11"/>
      <c r="AC176" s="11"/>
      <c r="AD176" s="11" t="s">
        <v>66</v>
      </c>
      <c r="AE176" s="11"/>
      <c r="AF176" s="11"/>
      <c r="AG176" s="11"/>
      <c r="AH176" s="11" t="s">
        <v>67</v>
      </c>
      <c r="AI176" s="11"/>
      <c r="AJ176" s="11"/>
      <c r="AK176" s="11"/>
      <c r="AL176" s="11" t="s">
        <v>68</v>
      </c>
      <c r="AM176" s="11"/>
      <c r="AN176" s="11"/>
      <c r="AO176" s="11"/>
      <c r="AP176" s="11" t="s">
        <v>58</v>
      </c>
      <c r="AQ176" s="11"/>
      <c r="AR176" s="11"/>
      <c r="AS176" s="11"/>
      <c r="AT176" s="11" t="s">
        <v>59</v>
      </c>
      <c r="AU176" s="11"/>
      <c r="AV176" s="11"/>
      <c r="AW176" s="11"/>
      <c r="AX176" s="11" t="s">
        <v>60</v>
      </c>
      <c r="AY176" s="11"/>
      <c r="AZ176" s="11"/>
      <c r="BA176" s="11"/>
      <c r="BB176" s="11" t="s">
        <v>61</v>
      </c>
      <c r="BC176" s="11"/>
      <c r="BD176" s="11"/>
      <c r="BE176" s="11"/>
      <c r="BF176" s="11" t="s">
        <v>62</v>
      </c>
      <c r="BG176" s="11"/>
      <c r="BH176" s="11"/>
      <c r="BI176" s="11"/>
      <c r="BJ176" s="11" t="s">
        <v>63</v>
      </c>
      <c r="BK176" s="11"/>
      <c r="BL176" s="11"/>
      <c r="BM176" s="11"/>
      <c r="CA176" s="1" t="s">
        <v>48</v>
      </c>
    </row>
    <row r="177" spans="1:79" s="5" customFormat="1" ht="12.75" customHeight="1" x14ac:dyDescent="0.2">
      <c r="A177" s="97" t="s">
        <v>151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27"/>
      <c r="O177" s="28"/>
      <c r="P177" s="28"/>
      <c r="Q177" s="28"/>
      <c r="R177" s="28"/>
      <c r="S177" s="28"/>
      <c r="T177" s="28"/>
      <c r="U177" s="83"/>
      <c r="V177" s="100"/>
      <c r="W177" s="101"/>
      <c r="X177" s="101"/>
      <c r="Y177" s="102"/>
      <c r="Z177" s="103"/>
      <c r="AA177" s="103"/>
      <c r="AB177" s="103"/>
      <c r="AC177" s="103"/>
      <c r="AD177" s="103"/>
      <c r="AE177" s="103"/>
      <c r="AF177" s="103"/>
      <c r="AG177" s="103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CA177" s="5" t="s">
        <v>49</v>
      </c>
    </row>
    <row r="180" spans="1:79" ht="35.25" customHeight="1" x14ac:dyDescent="0.2">
      <c r="A180" s="41" t="s">
        <v>242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</row>
    <row r="181" spans="1:79" ht="15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3" spans="1:79" ht="28.5" customHeight="1" x14ac:dyDescent="0.2">
      <c r="A183" s="105" t="s">
        <v>225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</row>
    <row r="185" spans="1:79" ht="14.25" customHeight="1" x14ac:dyDescent="0.2">
      <c r="A185" s="41" t="s">
        <v>209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</row>
    <row r="186" spans="1:79" ht="15" customHeight="1" x14ac:dyDescent="0.2">
      <c r="A186" s="34" t="s">
        <v>207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</row>
    <row r="188" spans="1:79" ht="42.95" customHeight="1" x14ac:dyDescent="0.2">
      <c r="A188" s="91" t="s">
        <v>138</v>
      </c>
      <c r="B188" s="91"/>
      <c r="C188" s="91"/>
      <c r="D188" s="91"/>
      <c r="E188" s="91"/>
      <c r="F188" s="91"/>
      <c r="G188" s="12" t="s">
        <v>19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15</v>
      </c>
      <c r="U188" s="12"/>
      <c r="V188" s="12"/>
      <c r="W188" s="12"/>
      <c r="X188" s="12"/>
      <c r="Y188" s="12"/>
      <c r="Z188" s="12" t="s">
        <v>14</v>
      </c>
      <c r="AA188" s="12"/>
      <c r="AB188" s="12"/>
      <c r="AC188" s="12"/>
      <c r="AD188" s="12"/>
      <c r="AE188" s="12" t="s">
        <v>139</v>
      </c>
      <c r="AF188" s="12"/>
      <c r="AG188" s="12"/>
      <c r="AH188" s="12"/>
      <c r="AI188" s="12"/>
      <c r="AJ188" s="12"/>
      <c r="AK188" s="12" t="s">
        <v>140</v>
      </c>
      <c r="AL188" s="12"/>
      <c r="AM188" s="12"/>
      <c r="AN188" s="12"/>
      <c r="AO188" s="12"/>
      <c r="AP188" s="12"/>
      <c r="AQ188" s="12" t="s">
        <v>141</v>
      </c>
      <c r="AR188" s="12"/>
      <c r="AS188" s="12"/>
      <c r="AT188" s="12"/>
      <c r="AU188" s="12"/>
      <c r="AV188" s="12"/>
      <c r="AW188" s="12" t="s">
        <v>98</v>
      </c>
      <c r="AX188" s="12"/>
      <c r="AY188" s="12"/>
      <c r="AZ188" s="12"/>
      <c r="BA188" s="12"/>
      <c r="BB188" s="12"/>
      <c r="BC188" s="12"/>
      <c r="BD188" s="12"/>
      <c r="BE188" s="12"/>
      <c r="BF188" s="12"/>
      <c r="BG188" s="12" t="s">
        <v>142</v>
      </c>
      <c r="BH188" s="12"/>
      <c r="BI188" s="12"/>
      <c r="BJ188" s="12"/>
      <c r="BK188" s="12"/>
      <c r="BL188" s="12"/>
    </row>
    <row r="189" spans="1:79" ht="39.950000000000003" customHeight="1" x14ac:dyDescent="0.2">
      <c r="A189" s="91"/>
      <c r="B189" s="91"/>
      <c r="C189" s="91"/>
      <c r="D189" s="91"/>
      <c r="E189" s="91"/>
      <c r="F189" s="91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 t="s">
        <v>17</v>
      </c>
      <c r="AX189" s="12"/>
      <c r="AY189" s="12"/>
      <c r="AZ189" s="12"/>
      <c r="BA189" s="12"/>
      <c r="BB189" s="12" t="s">
        <v>16</v>
      </c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</row>
    <row r="190" spans="1:79" ht="15" customHeight="1" x14ac:dyDescent="0.2">
      <c r="A190" s="12">
        <v>1</v>
      </c>
      <c r="B190" s="12"/>
      <c r="C190" s="12"/>
      <c r="D190" s="12"/>
      <c r="E190" s="12"/>
      <c r="F190" s="12"/>
      <c r="G190" s="12">
        <v>2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>
        <v>3</v>
      </c>
      <c r="U190" s="12"/>
      <c r="V190" s="12"/>
      <c r="W190" s="12"/>
      <c r="X190" s="12"/>
      <c r="Y190" s="12"/>
      <c r="Z190" s="12">
        <v>4</v>
      </c>
      <c r="AA190" s="12"/>
      <c r="AB190" s="12"/>
      <c r="AC190" s="12"/>
      <c r="AD190" s="12"/>
      <c r="AE190" s="12">
        <v>5</v>
      </c>
      <c r="AF190" s="12"/>
      <c r="AG190" s="12"/>
      <c r="AH190" s="12"/>
      <c r="AI190" s="12"/>
      <c r="AJ190" s="12"/>
      <c r="AK190" s="12">
        <v>6</v>
      </c>
      <c r="AL190" s="12"/>
      <c r="AM190" s="12"/>
      <c r="AN190" s="12"/>
      <c r="AO190" s="12"/>
      <c r="AP190" s="12"/>
      <c r="AQ190" s="12">
        <v>7</v>
      </c>
      <c r="AR190" s="12"/>
      <c r="AS190" s="12"/>
      <c r="AT190" s="12"/>
      <c r="AU190" s="12"/>
      <c r="AV190" s="12"/>
      <c r="AW190" s="12">
        <v>8</v>
      </c>
      <c r="AX190" s="12"/>
      <c r="AY190" s="12"/>
      <c r="AZ190" s="12"/>
      <c r="BA190" s="12"/>
      <c r="BB190" s="12">
        <v>9</v>
      </c>
      <c r="BC190" s="12"/>
      <c r="BD190" s="12"/>
      <c r="BE190" s="12"/>
      <c r="BF190" s="12"/>
      <c r="BG190" s="12">
        <v>10</v>
      </c>
      <c r="BH190" s="12"/>
      <c r="BI190" s="12"/>
      <c r="BJ190" s="12"/>
      <c r="BK190" s="12"/>
      <c r="BL190" s="12"/>
    </row>
    <row r="191" spans="1:79" s="1" customFormat="1" ht="12" hidden="1" customHeight="1" x14ac:dyDescent="0.2">
      <c r="A191" s="20" t="s">
        <v>64</v>
      </c>
      <c r="B191" s="20"/>
      <c r="C191" s="20"/>
      <c r="D191" s="20"/>
      <c r="E191" s="20"/>
      <c r="F191" s="20"/>
      <c r="G191" s="98" t="s">
        <v>57</v>
      </c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11" t="s">
        <v>80</v>
      </c>
      <c r="U191" s="11"/>
      <c r="V191" s="11"/>
      <c r="W191" s="11"/>
      <c r="X191" s="11"/>
      <c r="Y191" s="11"/>
      <c r="Z191" s="11" t="s">
        <v>81</v>
      </c>
      <c r="AA191" s="11"/>
      <c r="AB191" s="11"/>
      <c r="AC191" s="11"/>
      <c r="AD191" s="11"/>
      <c r="AE191" s="11" t="s">
        <v>82</v>
      </c>
      <c r="AF191" s="11"/>
      <c r="AG191" s="11"/>
      <c r="AH191" s="11"/>
      <c r="AI191" s="11"/>
      <c r="AJ191" s="11"/>
      <c r="AK191" s="11" t="s">
        <v>83</v>
      </c>
      <c r="AL191" s="11"/>
      <c r="AM191" s="11"/>
      <c r="AN191" s="11"/>
      <c r="AO191" s="11"/>
      <c r="AP191" s="11"/>
      <c r="AQ191" s="106" t="s">
        <v>100</v>
      </c>
      <c r="AR191" s="11"/>
      <c r="AS191" s="11"/>
      <c r="AT191" s="11"/>
      <c r="AU191" s="11"/>
      <c r="AV191" s="11"/>
      <c r="AW191" s="11" t="s">
        <v>84</v>
      </c>
      <c r="AX191" s="11"/>
      <c r="AY191" s="11"/>
      <c r="AZ191" s="11"/>
      <c r="BA191" s="11"/>
      <c r="BB191" s="11" t="s">
        <v>85</v>
      </c>
      <c r="BC191" s="11"/>
      <c r="BD191" s="11"/>
      <c r="BE191" s="11"/>
      <c r="BF191" s="11"/>
      <c r="BG191" s="106" t="s">
        <v>101</v>
      </c>
      <c r="BH191" s="11"/>
      <c r="BI191" s="11"/>
      <c r="BJ191" s="11"/>
      <c r="BK191" s="11"/>
      <c r="BL191" s="11"/>
      <c r="CA191" s="1" t="s">
        <v>50</v>
      </c>
    </row>
    <row r="192" spans="1:79" s="5" customFormat="1" ht="12.75" customHeight="1" x14ac:dyDescent="0.2">
      <c r="A192" s="15"/>
      <c r="B192" s="15"/>
      <c r="C192" s="15"/>
      <c r="D192" s="15"/>
      <c r="E192" s="15"/>
      <c r="F192" s="15"/>
      <c r="G192" s="97" t="s">
        <v>151</v>
      </c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>
        <f>IF(ISNUMBER(AK192),AK192,0)-IF(ISNUMBER(AE192),AE192,0)</f>
        <v>0</v>
      </c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>
        <f>IF(ISNUMBER(Z192),Z192,0)+IF(ISNUMBER(AK192),AK192,0)</f>
        <v>0</v>
      </c>
      <c r="BH192" s="18"/>
      <c r="BI192" s="18"/>
      <c r="BJ192" s="18"/>
      <c r="BK192" s="18"/>
      <c r="BL192" s="18"/>
      <c r="CA192" s="5" t="s">
        <v>51</v>
      </c>
    </row>
    <row r="194" spans="1:79" ht="14.25" customHeight="1" x14ac:dyDescent="0.2">
      <c r="A194" s="41" t="s">
        <v>226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15" customHeight="1" x14ac:dyDescent="0.2">
      <c r="A195" s="34" t="s">
        <v>207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7" spans="1:79" ht="18" customHeight="1" x14ac:dyDescent="0.2">
      <c r="A197" s="12" t="s">
        <v>138</v>
      </c>
      <c r="B197" s="12"/>
      <c r="C197" s="12"/>
      <c r="D197" s="12"/>
      <c r="E197" s="12"/>
      <c r="F197" s="12"/>
      <c r="G197" s="12" t="s">
        <v>19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 t="s">
        <v>213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 t="s">
        <v>223</v>
      </c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</row>
    <row r="198" spans="1:79" ht="42.9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 t="s">
        <v>143</v>
      </c>
      <c r="R198" s="12"/>
      <c r="S198" s="12"/>
      <c r="T198" s="12"/>
      <c r="U198" s="12"/>
      <c r="V198" s="91" t="s">
        <v>144</v>
      </c>
      <c r="W198" s="91"/>
      <c r="X198" s="91"/>
      <c r="Y198" s="91"/>
      <c r="Z198" s="12" t="s">
        <v>145</v>
      </c>
      <c r="AA198" s="12"/>
      <c r="AB198" s="12"/>
      <c r="AC198" s="12"/>
      <c r="AD198" s="12"/>
      <c r="AE198" s="12"/>
      <c r="AF198" s="12"/>
      <c r="AG198" s="12"/>
      <c r="AH198" s="12"/>
      <c r="AI198" s="12"/>
      <c r="AJ198" s="12" t="s">
        <v>146</v>
      </c>
      <c r="AK198" s="12"/>
      <c r="AL198" s="12"/>
      <c r="AM198" s="12"/>
      <c r="AN198" s="12"/>
      <c r="AO198" s="12" t="s">
        <v>20</v>
      </c>
      <c r="AP198" s="12"/>
      <c r="AQ198" s="12"/>
      <c r="AR198" s="12"/>
      <c r="AS198" s="12"/>
      <c r="AT198" s="91" t="s">
        <v>147</v>
      </c>
      <c r="AU198" s="91"/>
      <c r="AV198" s="91"/>
      <c r="AW198" s="91"/>
      <c r="AX198" s="12" t="s">
        <v>145</v>
      </c>
      <c r="AY198" s="12"/>
      <c r="AZ198" s="12"/>
      <c r="BA198" s="12"/>
      <c r="BB198" s="12"/>
      <c r="BC198" s="12"/>
      <c r="BD198" s="12"/>
      <c r="BE198" s="12"/>
      <c r="BF198" s="12"/>
      <c r="BG198" s="12"/>
      <c r="BH198" s="12" t="s">
        <v>148</v>
      </c>
      <c r="BI198" s="12"/>
      <c r="BJ198" s="12"/>
      <c r="BK198" s="12"/>
      <c r="BL198" s="12"/>
    </row>
    <row r="199" spans="1:79" ht="63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91"/>
      <c r="W199" s="91"/>
      <c r="X199" s="91"/>
      <c r="Y199" s="91"/>
      <c r="Z199" s="12" t="s">
        <v>17</v>
      </c>
      <c r="AA199" s="12"/>
      <c r="AB199" s="12"/>
      <c r="AC199" s="12"/>
      <c r="AD199" s="12"/>
      <c r="AE199" s="12" t="s">
        <v>16</v>
      </c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91"/>
      <c r="AU199" s="91"/>
      <c r="AV199" s="91"/>
      <c r="AW199" s="91"/>
      <c r="AX199" s="12" t="s">
        <v>17</v>
      </c>
      <c r="AY199" s="12"/>
      <c r="AZ199" s="12"/>
      <c r="BA199" s="12"/>
      <c r="BB199" s="12"/>
      <c r="BC199" s="12" t="s">
        <v>16</v>
      </c>
      <c r="BD199" s="12"/>
      <c r="BE199" s="12"/>
      <c r="BF199" s="12"/>
      <c r="BG199" s="12"/>
      <c r="BH199" s="12"/>
      <c r="BI199" s="12"/>
      <c r="BJ199" s="12"/>
      <c r="BK199" s="12"/>
      <c r="BL199" s="12"/>
    </row>
    <row r="200" spans="1:79" ht="15" customHeight="1" x14ac:dyDescent="0.2">
      <c r="A200" s="12">
        <v>1</v>
      </c>
      <c r="B200" s="12"/>
      <c r="C200" s="12"/>
      <c r="D200" s="12"/>
      <c r="E200" s="12"/>
      <c r="F200" s="12"/>
      <c r="G200" s="12">
        <v>2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>
        <v>3</v>
      </c>
      <c r="R200" s="12"/>
      <c r="S200" s="12"/>
      <c r="T200" s="12"/>
      <c r="U200" s="12"/>
      <c r="V200" s="12">
        <v>4</v>
      </c>
      <c r="W200" s="12"/>
      <c r="X200" s="12"/>
      <c r="Y200" s="12"/>
      <c r="Z200" s="12">
        <v>5</v>
      </c>
      <c r="AA200" s="12"/>
      <c r="AB200" s="12"/>
      <c r="AC200" s="12"/>
      <c r="AD200" s="12"/>
      <c r="AE200" s="12">
        <v>6</v>
      </c>
      <c r="AF200" s="12"/>
      <c r="AG200" s="12"/>
      <c r="AH200" s="12"/>
      <c r="AI200" s="12"/>
      <c r="AJ200" s="12">
        <v>7</v>
      </c>
      <c r="AK200" s="12"/>
      <c r="AL200" s="12"/>
      <c r="AM200" s="12"/>
      <c r="AN200" s="12"/>
      <c r="AO200" s="12">
        <v>8</v>
      </c>
      <c r="AP200" s="12"/>
      <c r="AQ200" s="12"/>
      <c r="AR200" s="12"/>
      <c r="AS200" s="12"/>
      <c r="AT200" s="12">
        <v>9</v>
      </c>
      <c r="AU200" s="12"/>
      <c r="AV200" s="12"/>
      <c r="AW200" s="12"/>
      <c r="AX200" s="12">
        <v>10</v>
      </c>
      <c r="AY200" s="12"/>
      <c r="AZ200" s="12"/>
      <c r="BA200" s="12"/>
      <c r="BB200" s="12"/>
      <c r="BC200" s="12">
        <v>11</v>
      </c>
      <c r="BD200" s="12"/>
      <c r="BE200" s="12"/>
      <c r="BF200" s="12"/>
      <c r="BG200" s="12"/>
      <c r="BH200" s="12">
        <v>12</v>
      </c>
      <c r="BI200" s="12"/>
      <c r="BJ200" s="12"/>
      <c r="BK200" s="12"/>
      <c r="BL200" s="12"/>
    </row>
    <row r="201" spans="1:79" s="1" customFormat="1" ht="12" hidden="1" customHeight="1" x14ac:dyDescent="0.2">
      <c r="A201" s="20" t="s">
        <v>64</v>
      </c>
      <c r="B201" s="20"/>
      <c r="C201" s="20"/>
      <c r="D201" s="20"/>
      <c r="E201" s="20"/>
      <c r="F201" s="20"/>
      <c r="G201" s="98" t="s">
        <v>57</v>
      </c>
      <c r="H201" s="98"/>
      <c r="I201" s="98"/>
      <c r="J201" s="98"/>
      <c r="K201" s="98"/>
      <c r="L201" s="98"/>
      <c r="M201" s="98"/>
      <c r="N201" s="98"/>
      <c r="O201" s="98"/>
      <c r="P201" s="98"/>
      <c r="Q201" s="11" t="s">
        <v>80</v>
      </c>
      <c r="R201" s="11"/>
      <c r="S201" s="11"/>
      <c r="T201" s="11"/>
      <c r="U201" s="11"/>
      <c r="V201" s="11" t="s">
        <v>81</v>
      </c>
      <c r="W201" s="11"/>
      <c r="X201" s="11"/>
      <c r="Y201" s="11"/>
      <c r="Z201" s="11" t="s">
        <v>82</v>
      </c>
      <c r="AA201" s="11"/>
      <c r="AB201" s="11"/>
      <c r="AC201" s="11"/>
      <c r="AD201" s="11"/>
      <c r="AE201" s="11" t="s">
        <v>83</v>
      </c>
      <c r="AF201" s="11"/>
      <c r="AG201" s="11"/>
      <c r="AH201" s="11"/>
      <c r="AI201" s="11"/>
      <c r="AJ201" s="106" t="s">
        <v>102</v>
      </c>
      <c r="AK201" s="11"/>
      <c r="AL201" s="11"/>
      <c r="AM201" s="11"/>
      <c r="AN201" s="11"/>
      <c r="AO201" s="11" t="s">
        <v>84</v>
      </c>
      <c r="AP201" s="11"/>
      <c r="AQ201" s="11"/>
      <c r="AR201" s="11"/>
      <c r="AS201" s="11"/>
      <c r="AT201" s="106" t="s">
        <v>103</v>
      </c>
      <c r="AU201" s="11"/>
      <c r="AV201" s="11"/>
      <c r="AW201" s="11"/>
      <c r="AX201" s="11" t="s">
        <v>85</v>
      </c>
      <c r="AY201" s="11"/>
      <c r="AZ201" s="11"/>
      <c r="BA201" s="11"/>
      <c r="BB201" s="11"/>
      <c r="BC201" s="11" t="s">
        <v>86</v>
      </c>
      <c r="BD201" s="11"/>
      <c r="BE201" s="11"/>
      <c r="BF201" s="11"/>
      <c r="BG201" s="11"/>
      <c r="BH201" s="106" t="s">
        <v>102</v>
      </c>
      <c r="BI201" s="11"/>
      <c r="BJ201" s="11"/>
      <c r="BK201" s="11"/>
      <c r="BL201" s="11"/>
      <c r="CA201" s="1" t="s">
        <v>52</v>
      </c>
    </row>
    <row r="202" spans="1:79" s="5" customFormat="1" ht="12.75" customHeight="1" x14ac:dyDescent="0.2">
      <c r="A202" s="15"/>
      <c r="B202" s="15"/>
      <c r="C202" s="15"/>
      <c r="D202" s="15"/>
      <c r="E202" s="15"/>
      <c r="F202" s="15"/>
      <c r="G202" s="97" t="s">
        <v>151</v>
      </c>
      <c r="H202" s="97"/>
      <c r="I202" s="97"/>
      <c r="J202" s="97"/>
      <c r="K202" s="97"/>
      <c r="L202" s="97"/>
      <c r="M202" s="97"/>
      <c r="N202" s="97"/>
      <c r="O202" s="97"/>
      <c r="P202" s="97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>
        <f>IF(ISNUMBER(Q202),Q202,0)-IF(ISNUMBER(Z202),Z202,0)</f>
        <v>0</v>
      </c>
      <c r="AK202" s="18"/>
      <c r="AL202" s="18"/>
      <c r="AM202" s="18"/>
      <c r="AN202" s="18"/>
      <c r="AO202" s="18"/>
      <c r="AP202" s="18"/>
      <c r="AQ202" s="18"/>
      <c r="AR202" s="18"/>
      <c r="AS202" s="18"/>
      <c r="AT202" s="18">
        <f>IF(ISNUMBER(V202),V202,0)-IF(ISNUMBER(Z202),Z202,0)-IF(ISNUMBER(AE202),AE202,0)</f>
        <v>0</v>
      </c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>
        <f>IF(ISNUMBER(AO202),AO202,0)-IF(ISNUMBER(AX202),AX202,0)</f>
        <v>0</v>
      </c>
      <c r="BI202" s="18"/>
      <c r="BJ202" s="18"/>
      <c r="BK202" s="18"/>
      <c r="BL202" s="18"/>
      <c r="CA202" s="5" t="s">
        <v>53</v>
      </c>
    </row>
    <row r="205" spans="1:79" ht="14.25" customHeight="1" x14ac:dyDescent="0.2">
      <c r="A205" s="41" t="s">
        <v>214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</row>
    <row r="206" spans="1:79" ht="15" customHeight="1" x14ac:dyDescent="0.2">
      <c r="A206" s="34" t="s">
        <v>207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8" spans="1:79" ht="42.95" customHeight="1" x14ac:dyDescent="0.2">
      <c r="A208" s="91" t="s">
        <v>138</v>
      </c>
      <c r="B208" s="91"/>
      <c r="C208" s="91"/>
      <c r="D208" s="91"/>
      <c r="E208" s="91"/>
      <c r="F208" s="91"/>
      <c r="G208" s="12" t="s">
        <v>19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15</v>
      </c>
      <c r="U208" s="12"/>
      <c r="V208" s="12"/>
      <c r="W208" s="12"/>
      <c r="X208" s="12"/>
      <c r="Y208" s="12"/>
      <c r="Z208" s="12" t="s">
        <v>14</v>
      </c>
      <c r="AA208" s="12"/>
      <c r="AB208" s="12"/>
      <c r="AC208" s="12"/>
      <c r="AD208" s="12"/>
      <c r="AE208" s="12" t="s">
        <v>210</v>
      </c>
      <c r="AF208" s="12"/>
      <c r="AG208" s="12"/>
      <c r="AH208" s="12"/>
      <c r="AI208" s="12"/>
      <c r="AJ208" s="12"/>
      <c r="AK208" s="12" t="s">
        <v>215</v>
      </c>
      <c r="AL208" s="12"/>
      <c r="AM208" s="12"/>
      <c r="AN208" s="12"/>
      <c r="AO208" s="12"/>
      <c r="AP208" s="12"/>
      <c r="AQ208" s="12" t="s">
        <v>227</v>
      </c>
      <c r="AR208" s="12"/>
      <c r="AS208" s="12"/>
      <c r="AT208" s="12"/>
      <c r="AU208" s="12"/>
      <c r="AV208" s="12"/>
      <c r="AW208" s="12" t="s">
        <v>18</v>
      </c>
      <c r="AX208" s="12"/>
      <c r="AY208" s="12"/>
      <c r="AZ208" s="12"/>
      <c r="BA208" s="12"/>
      <c r="BB208" s="12"/>
      <c r="BC208" s="12"/>
      <c r="BD208" s="12"/>
      <c r="BE208" s="12" t="s">
        <v>162</v>
      </c>
      <c r="BF208" s="12"/>
      <c r="BG208" s="12"/>
      <c r="BH208" s="12"/>
      <c r="BI208" s="12"/>
      <c r="BJ208" s="12"/>
      <c r="BK208" s="12"/>
      <c r="BL208" s="12"/>
    </row>
    <row r="209" spans="1:79" ht="21.75" customHeight="1" x14ac:dyDescent="0.2">
      <c r="A209" s="91"/>
      <c r="B209" s="91"/>
      <c r="C209" s="91"/>
      <c r="D209" s="91"/>
      <c r="E209" s="91"/>
      <c r="F209" s="91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</row>
    <row r="210" spans="1:79" ht="15" customHeight="1" x14ac:dyDescent="0.2">
      <c r="A210" s="12">
        <v>1</v>
      </c>
      <c r="B210" s="12"/>
      <c r="C210" s="12"/>
      <c r="D210" s="12"/>
      <c r="E210" s="12"/>
      <c r="F210" s="12"/>
      <c r="G210" s="12">
        <v>2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>
        <v>3</v>
      </c>
      <c r="U210" s="12"/>
      <c r="V210" s="12"/>
      <c r="W210" s="12"/>
      <c r="X210" s="12"/>
      <c r="Y210" s="12"/>
      <c r="Z210" s="12">
        <v>4</v>
      </c>
      <c r="AA210" s="12"/>
      <c r="AB210" s="12"/>
      <c r="AC210" s="12"/>
      <c r="AD210" s="12"/>
      <c r="AE210" s="12">
        <v>5</v>
      </c>
      <c r="AF210" s="12"/>
      <c r="AG210" s="12"/>
      <c r="AH210" s="12"/>
      <c r="AI210" s="12"/>
      <c r="AJ210" s="12"/>
      <c r="AK210" s="12">
        <v>6</v>
      </c>
      <c r="AL210" s="12"/>
      <c r="AM210" s="12"/>
      <c r="AN210" s="12"/>
      <c r="AO210" s="12"/>
      <c r="AP210" s="12"/>
      <c r="AQ210" s="12">
        <v>7</v>
      </c>
      <c r="AR210" s="12"/>
      <c r="AS210" s="12"/>
      <c r="AT210" s="12"/>
      <c r="AU210" s="12"/>
      <c r="AV210" s="12"/>
      <c r="AW210" s="20">
        <v>8</v>
      </c>
      <c r="AX210" s="20"/>
      <c r="AY210" s="20"/>
      <c r="AZ210" s="20"/>
      <c r="BA210" s="20"/>
      <c r="BB210" s="20"/>
      <c r="BC210" s="20"/>
      <c r="BD210" s="20"/>
      <c r="BE210" s="20">
        <v>9</v>
      </c>
      <c r="BF210" s="20"/>
      <c r="BG210" s="20"/>
      <c r="BH210" s="20"/>
      <c r="BI210" s="20"/>
      <c r="BJ210" s="20"/>
      <c r="BK210" s="20"/>
      <c r="BL210" s="20"/>
    </row>
    <row r="211" spans="1:79" s="1" customFormat="1" ht="18.75" hidden="1" customHeight="1" x14ac:dyDescent="0.2">
      <c r="A211" s="20" t="s">
        <v>64</v>
      </c>
      <c r="B211" s="20"/>
      <c r="C211" s="20"/>
      <c r="D211" s="20"/>
      <c r="E211" s="20"/>
      <c r="F211" s="20"/>
      <c r="G211" s="98" t="s">
        <v>57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11" t="s">
        <v>80</v>
      </c>
      <c r="U211" s="11"/>
      <c r="V211" s="11"/>
      <c r="W211" s="11"/>
      <c r="X211" s="11"/>
      <c r="Y211" s="11"/>
      <c r="Z211" s="11" t="s">
        <v>81</v>
      </c>
      <c r="AA211" s="11"/>
      <c r="AB211" s="11"/>
      <c r="AC211" s="11"/>
      <c r="AD211" s="11"/>
      <c r="AE211" s="11" t="s">
        <v>82</v>
      </c>
      <c r="AF211" s="11"/>
      <c r="AG211" s="11"/>
      <c r="AH211" s="11"/>
      <c r="AI211" s="11"/>
      <c r="AJ211" s="11"/>
      <c r="AK211" s="11" t="s">
        <v>83</v>
      </c>
      <c r="AL211" s="11"/>
      <c r="AM211" s="11"/>
      <c r="AN211" s="11"/>
      <c r="AO211" s="11"/>
      <c r="AP211" s="11"/>
      <c r="AQ211" s="11" t="s">
        <v>84</v>
      </c>
      <c r="AR211" s="11"/>
      <c r="AS211" s="11"/>
      <c r="AT211" s="11"/>
      <c r="AU211" s="11"/>
      <c r="AV211" s="11"/>
      <c r="AW211" s="98" t="s">
        <v>87</v>
      </c>
      <c r="AX211" s="98"/>
      <c r="AY211" s="98"/>
      <c r="AZ211" s="98"/>
      <c r="BA211" s="98"/>
      <c r="BB211" s="98"/>
      <c r="BC211" s="98"/>
      <c r="BD211" s="98"/>
      <c r="BE211" s="98" t="s">
        <v>88</v>
      </c>
      <c r="BF211" s="98"/>
      <c r="BG211" s="98"/>
      <c r="BH211" s="98"/>
      <c r="BI211" s="98"/>
      <c r="BJ211" s="98"/>
      <c r="BK211" s="98"/>
      <c r="BL211" s="98"/>
      <c r="CA211" s="1" t="s">
        <v>54</v>
      </c>
    </row>
    <row r="212" spans="1:79" s="5" customFormat="1" ht="12.75" customHeight="1" x14ac:dyDescent="0.2">
      <c r="A212" s="15"/>
      <c r="B212" s="15"/>
      <c r="C212" s="15"/>
      <c r="D212" s="15"/>
      <c r="E212" s="15"/>
      <c r="F212" s="15"/>
      <c r="G212" s="97" t="s">
        <v>151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CA212" s="5" t="s">
        <v>55</v>
      </c>
    </row>
    <row r="215" spans="1:79" ht="14.25" customHeight="1" x14ac:dyDescent="0.2">
      <c r="A215" s="41" t="s">
        <v>228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</row>
    <row r="216" spans="1:79" ht="15" customHeight="1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28.5" customHeight="1" x14ac:dyDescent="0.2"/>
    <row r="218" spans="1:79" ht="15" customHeight="1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4.25" x14ac:dyDescent="0.2">
      <c r="A219" s="41" t="s">
        <v>243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</row>
    <row r="220" spans="1:79" ht="14.25" x14ac:dyDescent="0.2">
      <c r="A220" s="41" t="s">
        <v>216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</row>
    <row r="221" spans="1:79" ht="15" customHeight="1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18.95" customHeight="1" x14ac:dyDescent="0.2">
      <c r="A225" s="108" t="s">
        <v>203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109" t="s">
        <v>0</v>
      </c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10" t="s">
        <v>205</v>
      </c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</row>
    <row r="226" spans="1:58" ht="20.100000000000001" customHeight="1" x14ac:dyDescent="0.2">
      <c r="AB226" s="107" t="s">
        <v>1</v>
      </c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 t="s">
        <v>150</v>
      </c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</row>
    <row r="227" spans="1:58" ht="28.5" customHeight="1" x14ac:dyDescent="0.2">
      <c r="A227" s="108" t="s">
        <v>204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107" t="s">
        <v>0</v>
      </c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11" t="s">
        <v>206</v>
      </c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</row>
    <row r="228" spans="1:58" ht="20.100000000000001" customHeight="1" x14ac:dyDescent="0.2">
      <c r="AB228" s="107" t="s">
        <v>1</v>
      </c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 t="s">
        <v>150</v>
      </c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</row>
  </sheetData>
  <mergeCells count="1091"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L143:AN143"/>
    <mergeCell ref="BN132:BR132"/>
    <mergeCell ref="AJ132:AN132"/>
    <mergeCell ref="AO132:AS132"/>
    <mergeCell ref="AT132:AX132"/>
    <mergeCell ref="AY132:BC132"/>
    <mergeCell ref="BD132:BH132"/>
    <mergeCell ref="BI132:BM132"/>
    <mergeCell ref="BA141:BC141"/>
    <mergeCell ref="BD141:BF141"/>
    <mergeCell ref="BG141:BI141"/>
    <mergeCell ref="BJ141:BL141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AK41:AO41"/>
    <mergeCell ref="AP41:AT41"/>
    <mergeCell ref="AU41:AY41"/>
    <mergeCell ref="AZ41:BB41"/>
    <mergeCell ref="BM31:BQ31"/>
    <mergeCell ref="BR31:BT31"/>
    <mergeCell ref="BU31:BY31"/>
    <mergeCell ref="AK31:AO31"/>
    <mergeCell ref="AP31:AT31"/>
    <mergeCell ref="AU31:AY31"/>
    <mergeCell ref="AZ31:BB31"/>
    <mergeCell ref="BC31:BG31"/>
    <mergeCell ref="BH31:BL31"/>
    <mergeCell ref="AK40:AO40"/>
    <mergeCell ref="AP40:AT40"/>
    <mergeCell ref="AU40:AY40"/>
    <mergeCell ref="AZ40:BB40"/>
    <mergeCell ref="BC40:BG40"/>
    <mergeCell ref="AK37:AO37"/>
    <mergeCell ref="AP37:AT37"/>
    <mergeCell ref="AU37:AY37"/>
    <mergeCell ref="AZ37:BB37"/>
    <mergeCell ref="BC37:BG37"/>
    <mergeCell ref="A227:AA227"/>
    <mergeCell ref="AB227:AT227"/>
    <mergeCell ref="AU227:BF227"/>
    <mergeCell ref="AB228:AT228"/>
    <mergeCell ref="AU228:BF228"/>
    <mergeCell ref="A31:D31"/>
    <mergeCell ref="E31:W31"/>
    <mergeCell ref="X31:AB31"/>
    <mergeCell ref="AC31:AG31"/>
    <mergeCell ref="AH31:AJ31"/>
    <mergeCell ref="A220:BL220"/>
    <mergeCell ref="A221:BL221"/>
    <mergeCell ref="A225:AA225"/>
    <mergeCell ref="AB225:AT225"/>
    <mergeCell ref="AU225:BF225"/>
    <mergeCell ref="AB226:AT226"/>
    <mergeCell ref="AU226:BF226"/>
    <mergeCell ref="AW212:BD212"/>
    <mergeCell ref="BE212:BL212"/>
    <mergeCell ref="A215:BL215"/>
    <mergeCell ref="A216:BL216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5:BL205"/>
    <mergeCell ref="A206:BL206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T198:AW199"/>
    <mergeCell ref="AX198:BG198"/>
    <mergeCell ref="BH198:BL199"/>
    <mergeCell ref="Z199:AD199"/>
    <mergeCell ref="AE199:AI199"/>
    <mergeCell ref="AX199:BB199"/>
    <mergeCell ref="BC199:BG199"/>
    <mergeCell ref="A195:BL195"/>
    <mergeCell ref="A197:F199"/>
    <mergeCell ref="G197:P199"/>
    <mergeCell ref="Q197:AN197"/>
    <mergeCell ref="AO197:BL197"/>
    <mergeCell ref="Q198:U199"/>
    <mergeCell ref="V198:Y199"/>
    <mergeCell ref="Z198:AI198"/>
    <mergeCell ref="AJ198:AN199"/>
    <mergeCell ref="AO198:AS199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J177:BM177"/>
    <mergeCell ref="A180:BL180"/>
    <mergeCell ref="A181:BL181"/>
    <mergeCell ref="A183:BL183"/>
    <mergeCell ref="A185:BL185"/>
    <mergeCell ref="A186:BL186"/>
    <mergeCell ref="AL177:AO177"/>
    <mergeCell ref="AP177:AS177"/>
    <mergeCell ref="AT177:AW177"/>
    <mergeCell ref="AX177:BA177"/>
    <mergeCell ref="BB177:BE177"/>
    <mergeCell ref="BF177:BI177"/>
    <mergeCell ref="AX176:BA176"/>
    <mergeCell ref="BB176:BE176"/>
    <mergeCell ref="BF176:BI176"/>
    <mergeCell ref="BJ176:BM176"/>
    <mergeCell ref="A177:M177"/>
    <mergeCell ref="N177:U177"/>
    <mergeCell ref="V177:Y177"/>
    <mergeCell ref="Z177:AC177"/>
    <mergeCell ref="AD177:AG177"/>
    <mergeCell ref="AH177:AK177"/>
    <mergeCell ref="BJ175:BM175"/>
    <mergeCell ref="A176:M176"/>
    <mergeCell ref="N176:U176"/>
    <mergeCell ref="V176:Y176"/>
    <mergeCell ref="Z176:AC176"/>
    <mergeCell ref="AD176:AG176"/>
    <mergeCell ref="AH176:AK176"/>
    <mergeCell ref="AL176:AO176"/>
    <mergeCell ref="AP176:AS176"/>
    <mergeCell ref="AT176:AW176"/>
    <mergeCell ref="AL175:AO175"/>
    <mergeCell ref="AP175:AS175"/>
    <mergeCell ref="AT175:AW175"/>
    <mergeCell ref="AX175:BA175"/>
    <mergeCell ref="BB175:BE175"/>
    <mergeCell ref="BF175:BI175"/>
    <mergeCell ref="AX174:BA174"/>
    <mergeCell ref="BB174:BE174"/>
    <mergeCell ref="BF174:BI174"/>
    <mergeCell ref="BJ174:BM174"/>
    <mergeCell ref="A175:M175"/>
    <mergeCell ref="N175:U175"/>
    <mergeCell ref="V175:Y175"/>
    <mergeCell ref="Z175:AC175"/>
    <mergeCell ref="AD175:AG175"/>
    <mergeCell ref="AH175:AK175"/>
    <mergeCell ref="Z174:AC174"/>
    <mergeCell ref="AD174:AG174"/>
    <mergeCell ref="AH174:AK174"/>
    <mergeCell ref="AL174:AO174"/>
    <mergeCell ref="AP174:AS174"/>
    <mergeCell ref="AT174:AW174"/>
    <mergeCell ref="A169:BL169"/>
    <mergeCell ref="A171:BL171"/>
    <mergeCell ref="A173:M174"/>
    <mergeCell ref="N173:U174"/>
    <mergeCell ref="V173:Y174"/>
    <mergeCell ref="Z173:AG173"/>
    <mergeCell ref="AH173:AO173"/>
    <mergeCell ref="AP173:AW173"/>
    <mergeCell ref="AX173:BE173"/>
    <mergeCell ref="BF173:BM173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59:BL159"/>
    <mergeCell ref="A161:BB161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0:BL150"/>
    <mergeCell ref="A152:F153"/>
    <mergeCell ref="G152:S153"/>
    <mergeCell ref="T152:Z153"/>
    <mergeCell ref="AA152:AO152"/>
    <mergeCell ref="AP152:BD152"/>
    <mergeCell ref="BE152:BS152"/>
    <mergeCell ref="AA153:AE153"/>
    <mergeCell ref="AF153:AJ153"/>
    <mergeCell ref="AK153:AO153"/>
    <mergeCell ref="BA142:BC142"/>
    <mergeCell ref="BD142:BF142"/>
    <mergeCell ref="BG142:BI142"/>
    <mergeCell ref="BJ142:BL142"/>
    <mergeCell ref="A146:BL146"/>
    <mergeCell ref="A148:BL148"/>
    <mergeCell ref="AO143:AQ143"/>
    <mergeCell ref="AR143:AT143"/>
    <mergeCell ref="AU143:AW143"/>
    <mergeCell ref="AX143:AZ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AE132:AI132"/>
    <mergeCell ref="A131:T131"/>
    <mergeCell ref="U131:Y131"/>
    <mergeCell ref="Z131:AD131"/>
    <mergeCell ref="AE131:AI131"/>
    <mergeCell ref="AJ131:AN131"/>
    <mergeCell ref="AO131:AS131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BJ140:BL140"/>
    <mergeCell ref="A137:C139"/>
    <mergeCell ref="D137:V139"/>
    <mergeCell ref="W137:AH137"/>
    <mergeCell ref="AI137:AT137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AO130:AS130"/>
    <mergeCell ref="AT130:AX130"/>
    <mergeCell ref="AY130:BC130"/>
    <mergeCell ref="BD130:BH130"/>
    <mergeCell ref="BI130:BM130"/>
    <mergeCell ref="BN130:BR130"/>
    <mergeCell ref="AT129:AX129"/>
    <mergeCell ref="AY129:BC129"/>
    <mergeCell ref="BD129:BH129"/>
    <mergeCell ref="BI129:BM129"/>
    <mergeCell ref="BN129:BR129"/>
    <mergeCell ref="AU137:AZ137"/>
    <mergeCell ref="BA137:BF137"/>
    <mergeCell ref="AT131:AX131"/>
    <mergeCell ref="AY131:BC131"/>
    <mergeCell ref="BD131:BH131"/>
    <mergeCell ref="BI131:BM131"/>
    <mergeCell ref="BN131:BR131"/>
    <mergeCell ref="A134:BL134"/>
    <mergeCell ref="A132:T132"/>
    <mergeCell ref="U132:Y132"/>
    <mergeCell ref="Z132:AD132"/>
    <mergeCell ref="A130:T130"/>
    <mergeCell ref="U130:Y130"/>
    <mergeCell ref="Z130:AD130"/>
    <mergeCell ref="AE130:AI130"/>
    <mergeCell ref="AJ130:AN130"/>
    <mergeCell ref="A129:T129"/>
    <mergeCell ref="U129:Y129"/>
    <mergeCell ref="Z129:AD129"/>
    <mergeCell ref="AE129:AI129"/>
    <mergeCell ref="AJ129:AN129"/>
    <mergeCell ref="AO129:AS129"/>
    <mergeCell ref="AO128:AS128"/>
    <mergeCell ref="AT128:AX128"/>
    <mergeCell ref="AY128:BC128"/>
    <mergeCell ref="BD128:BH128"/>
    <mergeCell ref="BI128:BM128"/>
    <mergeCell ref="BN128:BR128"/>
    <mergeCell ref="A127:T128"/>
    <mergeCell ref="U127:AD127"/>
    <mergeCell ref="AE127:AN127"/>
    <mergeCell ref="AO127:AX127"/>
    <mergeCell ref="AY127:BH127"/>
    <mergeCell ref="BI127:BR127"/>
    <mergeCell ref="U128:Y128"/>
    <mergeCell ref="Z128:AD128"/>
    <mergeCell ref="AE128:AI128"/>
    <mergeCell ref="AJ128:AN128"/>
    <mergeCell ref="AP122:AT122"/>
    <mergeCell ref="AU122:AY122"/>
    <mergeCell ref="AZ122:BD122"/>
    <mergeCell ref="BE122:BI122"/>
    <mergeCell ref="A124:BL124"/>
    <mergeCell ref="A125:BL125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BT114:BX114"/>
    <mergeCell ref="A116:BL116"/>
    <mergeCell ref="A118:C119"/>
    <mergeCell ref="D118:P119"/>
    <mergeCell ref="Q118:U119"/>
    <mergeCell ref="V118:AE119"/>
    <mergeCell ref="AF118:AT118"/>
    <mergeCell ref="AU118:BI118"/>
    <mergeCell ref="AF119:AJ119"/>
    <mergeCell ref="AK119:AO119"/>
    <mergeCell ref="AP114:AT114"/>
    <mergeCell ref="AU114:AY114"/>
    <mergeCell ref="AZ114:BD114"/>
    <mergeCell ref="BE114:BI114"/>
    <mergeCell ref="BJ114:BN114"/>
    <mergeCell ref="BO114:BS114"/>
    <mergeCell ref="BE110:BI110"/>
    <mergeCell ref="BJ110:BN110"/>
    <mergeCell ref="BO110:BS110"/>
    <mergeCell ref="BT110:BX110"/>
    <mergeCell ref="A114:C114"/>
    <mergeCell ref="D114:P114"/>
    <mergeCell ref="Q114:U114"/>
    <mergeCell ref="V114:AE114"/>
    <mergeCell ref="AF114:AJ114"/>
    <mergeCell ref="AK114:AO114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L101:AP101"/>
    <mergeCell ref="AQ101:AU101"/>
    <mergeCell ref="AV101:AX101"/>
    <mergeCell ref="AY101:BC101"/>
    <mergeCell ref="A103:BL103"/>
    <mergeCell ref="A105:BL105"/>
    <mergeCell ref="AL100:AP100"/>
    <mergeCell ref="AQ100:AU100"/>
    <mergeCell ref="AV100:AX100"/>
    <mergeCell ref="AY100:BC100"/>
    <mergeCell ref="A101:C101"/>
    <mergeCell ref="D101:S101"/>
    <mergeCell ref="T101:X101"/>
    <mergeCell ref="Y101:AC101"/>
    <mergeCell ref="AD101:AF101"/>
    <mergeCell ref="AG101:AK101"/>
    <mergeCell ref="AL99:AP99"/>
    <mergeCell ref="AQ99:AU99"/>
    <mergeCell ref="AV99:AX99"/>
    <mergeCell ref="AY99:BC99"/>
    <mergeCell ref="A100:C100"/>
    <mergeCell ref="D100:S100"/>
    <mergeCell ref="T100:X100"/>
    <mergeCell ref="Y100:AC100"/>
    <mergeCell ref="AD100:AF100"/>
    <mergeCell ref="AG100:AK100"/>
    <mergeCell ref="A99:C99"/>
    <mergeCell ref="D99:S99"/>
    <mergeCell ref="T99:X99"/>
    <mergeCell ref="Y99:AC99"/>
    <mergeCell ref="AD99:AF99"/>
    <mergeCell ref="AG99:AK99"/>
    <mergeCell ref="AD98:AF98"/>
    <mergeCell ref="AG98:AK98"/>
    <mergeCell ref="AL98:AP98"/>
    <mergeCell ref="AQ98:AU98"/>
    <mergeCell ref="AV98:AX98"/>
    <mergeCell ref="AY98:BC98"/>
    <mergeCell ref="BN92:BP92"/>
    <mergeCell ref="BQ92:BU92"/>
    <mergeCell ref="A94:BL94"/>
    <mergeCell ref="A95:AW95"/>
    <mergeCell ref="A97:C98"/>
    <mergeCell ref="D97:S98"/>
    <mergeCell ref="T97:AK97"/>
    <mergeCell ref="AL97:BC97"/>
    <mergeCell ref="T98:X98"/>
    <mergeCell ref="Y98:AC98"/>
    <mergeCell ref="AL92:AP92"/>
    <mergeCell ref="AQ92:AU92"/>
    <mergeCell ref="AV92:AX92"/>
    <mergeCell ref="AY92:BC92"/>
    <mergeCell ref="BD92:BH92"/>
    <mergeCell ref="BI92:BM92"/>
    <mergeCell ref="A92:C92"/>
    <mergeCell ref="D92:S92"/>
    <mergeCell ref="T92:X92"/>
    <mergeCell ref="Y92:AC92"/>
    <mergeCell ref="AD92:AF92"/>
    <mergeCell ref="AG92:AK92"/>
    <mergeCell ref="AV91:AX91"/>
    <mergeCell ref="AY91:BC91"/>
    <mergeCell ref="BD91:BH91"/>
    <mergeCell ref="BI91:BM91"/>
    <mergeCell ref="BN91:BP91"/>
    <mergeCell ref="BQ91:BU91"/>
    <mergeCell ref="BN90:BP90"/>
    <mergeCell ref="BQ90:BU90"/>
    <mergeCell ref="A91:C91"/>
    <mergeCell ref="D91:S91"/>
    <mergeCell ref="T91:X91"/>
    <mergeCell ref="Y91:AC91"/>
    <mergeCell ref="AD91:AF91"/>
    <mergeCell ref="AG91:AK91"/>
    <mergeCell ref="AL91:AP91"/>
    <mergeCell ref="AQ91:AU91"/>
    <mergeCell ref="AL90:AP90"/>
    <mergeCell ref="AQ90:AU90"/>
    <mergeCell ref="AV90:AX90"/>
    <mergeCell ref="AY90:BC90"/>
    <mergeCell ref="BD90:BH90"/>
    <mergeCell ref="BI90:BM90"/>
    <mergeCell ref="A90:C90"/>
    <mergeCell ref="D90:S90"/>
    <mergeCell ref="T90:X90"/>
    <mergeCell ref="Y90:AC90"/>
    <mergeCell ref="AD90:AF90"/>
    <mergeCell ref="AG90:AK90"/>
    <mergeCell ref="AV89:AX89"/>
    <mergeCell ref="AY89:BC89"/>
    <mergeCell ref="BD89:BH89"/>
    <mergeCell ref="BI89:BM89"/>
    <mergeCell ref="BN89:BP89"/>
    <mergeCell ref="BQ89:BU89"/>
    <mergeCell ref="T89:X89"/>
    <mergeCell ref="Y89:AC89"/>
    <mergeCell ref="AD89:AF89"/>
    <mergeCell ref="AG89:AK89"/>
    <mergeCell ref="AL89:AP89"/>
    <mergeCell ref="AQ89:AU89"/>
    <mergeCell ref="AZ80:BB80"/>
    <mergeCell ref="BC80:BG80"/>
    <mergeCell ref="A83:BL83"/>
    <mergeCell ref="A85:BL85"/>
    <mergeCell ref="A86:BL86"/>
    <mergeCell ref="A88:C89"/>
    <mergeCell ref="D88:S89"/>
    <mergeCell ref="T88:AK88"/>
    <mergeCell ref="AL88:BC88"/>
    <mergeCell ref="BD88:BU88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Z78:BB78"/>
    <mergeCell ref="BC78:BG78"/>
    <mergeCell ref="A79:E79"/>
    <mergeCell ref="F79:W79"/>
    <mergeCell ref="X79:AB79"/>
    <mergeCell ref="AC79:AG79"/>
    <mergeCell ref="AH79:AJ79"/>
    <mergeCell ref="AK79:AO79"/>
    <mergeCell ref="AP79:AT79"/>
    <mergeCell ref="AU79:AY79"/>
    <mergeCell ref="AZ77:BB77"/>
    <mergeCell ref="BC77:BG77"/>
    <mergeCell ref="A78:E78"/>
    <mergeCell ref="F78:W78"/>
    <mergeCell ref="X78:AB78"/>
    <mergeCell ref="AC78:AG78"/>
    <mergeCell ref="AH78:AJ78"/>
    <mergeCell ref="AK78:AO78"/>
    <mergeCell ref="AP78:AT78"/>
    <mergeCell ref="AU78:AY78"/>
    <mergeCell ref="A76:E77"/>
    <mergeCell ref="F76:W77"/>
    <mergeCell ref="X76:AO76"/>
    <mergeCell ref="AP76:BG76"/>
    <mergeCell ref="X77:AB77"/>
    <mergeCell ref="AC77:AG77"/>
    <mergeCell ref="AH77:AJ77"/>
    <mergeCell ref="AK77:AO77"/>
    <mergeCell ref="AP77:AT77"/>
    <mergeCell ref="AU77:AY77"/>
    <mergeCell ref="AP71:AT71"/>
    <mergeCell ref="AU71:AY71"/>
    <mergeCell ref="AZ71:BB71"/>
    <mergeCell ref="BC71:BG71"/>
    <mergeCell ref="A73:BL73"/>
    <mergeCell ref="A74:AW74"/>
    <mergeCell ref="AP69:AT69"/>
    <mergeCell ref="AU69:AY69"/>
    <mergeCell ref="AZ69:BB69"/>
    <mergeCell ref="BC69:BG69"/>
    <mergeCell ref="A71:D71"/>
    <mergeCell ref="E71:W71"/>
    <mergeCell ref="X71:AB71"/>
    <mergeCell ref="AC71:AG71"/>
    <mergeCell ref="AH71:AJ71"/>
    <mergeCell ref="AK71:AO71"/>
    <mergeCell ref="AP68:AT68"/>
    <mergeCell ref="AU68:AY68"/>
    <mergeCell ref="AZ68:BB68"/>
    <mergeCell ref="BC68:BG68"/>
    <mergeCell ref="A69:D69"/>
    <mergeCell ref="E69:W69"/>
    <mergeCell ref="X69:AB69"/>
    <mergeCell ref="AC69:AG69"/>
    <mergeCell ref="AH69:AJ69"/>
    <mergeCell ref="AK69:AO69"/>
    <mergeCell ref="A68:D68"/>
    <mergeCell ref="E68:W68"/>
    <mergeCell ref="X68:AB68"/>
    <mergeCell ref="AC68:AG68"/>
    <mergeCell ref="AH68:AJ68"/>
    <mergeCell ref="AK68:AO68"/>
    <mergeCell ref="AH67:AJ67"/>
    <mergeCell ref="AK67:AO67"/>
    <mergeCell ref="AP67:AT67"/>
    <mergeCell ref="AU67:AY67"/>
    <mergeCell ref="AZ67:BB67"/>
    <mergeCell ref="BC67:BG67"/>
    <mergeCell ref="BR61:BT61"/>
    <mergeCell ref="BU61:BY61"/>
    <mergeCell ref="A63:BL63"/>
    <mergeCell ref="A64:AW64"/>
    <mergeCell ref="A66:D67"/>
    <mergeCell ref="E66:W67"/>
    <mergeCell ref="X66:AO66"/>
    <mergeCell ref="AP66:BG66"/>
    <mergeCell ref="X67:AB67"/>
    <mergeCell ref="AC67:AG67"/>
    <mergeCell ref="AP61:AT61"/>
    <mergeCell ref="AU61:AY61"/>
    <mergeCell ref="AZ61:BB61"/>
    <mergeCell ref="BC61:BG61"/>
    <mergeCell ref="BH61:BL61"/>
    <mergeCell ref="BM61:BQ61"/>
    <mergeCell ref="A61:E61"/>
    <mergeCell ref="F61:W61"/>
    <mergeCell ref="X61:AB61"/>
    <mergeCell ref="AC61:AG61"/>
    <mergeCell ref="AH61:AJ61"/>
    <mergeCell ref="AK61:AO61"/>
    <mergeCell ref="AZ60:BB60"/>
    <mergeCell ref="BC60:BG60"/>
    <mergeCell ref="BH60:BL60"/>
    <mergeCell ref="BM60:BQ60"/>
    <mergeCell ref="BR60:BT60"/>
    <mergeCell ref="BU60:BY60"/>
    <mergeCell ref="BR59:BT59"/>
    <mergeCell ref="BU59:BY59"/>
    <mergeCell ref="A60:E60"/>
    <mergeCell ref="F60:W60"/>
    <mergeCell ref="X60:AB60"/>
    <mergeCell ref="AC60:AG60"/>
    <mergeCell ref="AH60:AJ60"/>
    <mergeCell ref="AK60:AO60"/>
    <mergeCell ref="AP60:AT60"/>
    <mergeCell ref="AU60:AY60"/>
    <mergeCell ref="AP59:AT59"/>
    <mergeCell ref="AU59:AY59"/>
    <mergeCell ref="AZ59:BB59"/>
    <mergeCell ref="BC59:BG59"/>
    <mergeCell ref="BH59:BL59"/>
    <mergeCell ref="BM59:BQ59"/>
    <mergeCell ref="A59:E59"/>
    <mergeCell ref="F59:W59"/>
    <mergeCell ref="X59:AB59"/>
    <mergeCell ref="AC59:AG59"/>
    <mergeCell ref="AH59:AJ59"/>
    <mergeCell ref="AK59:AO59"/>
    <mergeCell ref="AP58:AT58"/>
    <mergeCell ref="AU58:AY58"/>
    <mergeCell ref="BM52:BQ52"/>
    <mergeCell ref="BR52:BT52"/>
    <mergeCell ref="BU52:BY52"/>
    <mergeCell ref="A54:BL54"/>
    <mergeCell ref="A55:BL55"/>
    <mergeCell ref="A57:E58"/>
    <mergeCell ref="F57:W58"/>
    <mergeCell ref="X57:AO57"/>
    <mergeCell ref="AP57:BG57"/>
    <mergeCell ref="BH57:BY57"/>
    <mergeCell ref="AK52:AO52"/>
    <mergeCell ref="AP52:AT52"/>
    <mergeCell ref="AU52:AY52"/>
    <mergeCell ref="AZ52:BB52"/>
    <mergeCell ref="BC52:BG52"/>
    <mergeCell ref="BH52:BL52"/>
    <mergeCell ref="BH47:BY47"/>
    <mergeCell ref="X48:AB48"/>
    <mergeCell ref="AC48:AG48"/>
    <mergeCell ref="AH48:AJ48"/>
    <mergeCell ref="BC50:BG50"/>
    <mergeCell ref="BH50:BL50"/>
    <mergeCell ref="BM50:BQ50"/>
    <mergeCell ref="BR50:BT50"/>
    <mergeCell ref="BU50:BY50"/>
    <mergeCell ref="A52:D52"/>
    <mergeCell ref="E52:W52"/>
    <mergeCell ref="X52:AB52"/>
    <mergeCell ref="AC52:AG52"/>
    <mergeCell ref="AH52:AJ52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AU49:AY49"/>
    <mergeCell ref="AZ49:BB49"/>
    <mergeCell ref="BC49:BG49"/>
    <mergeCell ref="BH49:BL49"/>
    <mergeCell ref="BM49:BQ49"/>
    <mergeCell ref="BR49:BT49"/>
    <mergeCell ref="A51:D51"/>
    <mergeCell ref="E51:W51"/>
    <mergeCell ref="A38:D38"/>
    <mergeCell ref="E38:W38"/>
    <mergeCell ref="X38:AB38"/>
    <mergeCell ref="AC38:AG38"/>
    <mergeCell ref="AH38:AJ38"/>
    <mergeCell ref="A41:D41"/>
    <mergeCell ref="E41:W41"/>
    <mergeCell ref="X41:AB41"/>
    <mergeCell ref="AC41:AG41"/>
    <mergeCell ref="AH41:AJ41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K48:AO48"/>
    <mergeCell ref="AP48:AT48"/>
    <mergeCell ref="AU48:AY48"/>
    <mergeCell ref="AZ48:BB48"/>
    <mergeCell ref="BC48:BG48"/>
    <mergeCell ref="BH48:BL48"/>
    <mergeCell ref="A44:BL44"/>
    <mergeCell ref="A45:BL45"/>
    <mergeCell ref="A47:D48"/>
    <mergeCell ref="E47:W48"/>
    <mergeCell ref="X47:AO47"/>
    <mergeCell ref="AP47:BG47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A43:BZ43"/>
    <mergeCell ref="BC41:BG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BU30:BY30"/>
    <mergeCell ref="A33:BL33"/>
    <mergeCell ref="A34:AW34"/>
    <mergeCell ref="A36:D37"/>
    <mergeCell ref="E36:W37"/>
    <mergeCell ref="X36:AO36"/>
    <mergeCell ref="AP36:BG36"/>
    <mergeCell ref="X37:AB37"/>
    <mergeCell ref="AC37:AG37"/>
    <mergeCell ref="AH37:AJ3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X51:AB51"/>
    <mergeCell ref="AC51:AG51"/>
    <mergeCell ref="AH51:AJ51"/>
    <mergeCell ref="AK51:AO51"/>
    <mergeCell ref="AP51:AT51"/>
    <mergeCell ref="AU51:AY51"/>
    <mergeCell ref="AZ51:BB51"/>
    <mergeCell ref="BC51:BG51"/>
    <mergeCell ref="BH51:BL51"/>
    <mergeCell ref="BM51:BQ51"/>
    <mergeCell ref="BR51:BT51"/>
    <mergeCell ref="BU51:BY51"/>
    <mergeCell ref="A70:D70"/>
    <mergeCell ref="E70:W70"/>
    <mergeCell ref="X70:AB70"/>
    <mergeCell ref="AC70:AG70"/>
    <mergeCell ref="AH70:AJ70"/>
    <mergeCell ref="AK70:AO70"/>
    <mergeCell ref="AP70:AT70"/>
    <mergeCell ref="AU70:AY70"/>
    <mergeCell ref="AZ70:BB70"/>
    <mergeCell ref="BC70:BG70"/>
    <mergeCell ref="AZ58:BB58"/>
    <mergeCell ref="BC58:BG58"/>
    <mergeCell ref="BH58:BL58"/>
    <mergeCell ref="BM58:BQ58"/>
    <mergeCell ref="BR58:BT58"/>
    <mergeCell ref="BU58:BY58"/>
    <mergeCell ref="X58:AB58"/>
    <mergeCell ref="AC58:AG58"/>
    <mergeCell ref="AH58:AJ58"/>
    <mergeCell ref="AK58:AO58"/>
  </mergeCells>
  <conditionalFormatting sqref="A92 A142 A101">
    <cfRule type="cellIs" dxfId="11" priority="11" stopIfTrue="1" operator="equal">
      <formula>A91</formula>
    </cfRule>
  </conditionalFormatting>
  <conditionalFormatting sqref="A122:C122">
    <cfRule type="cellIs" dxfId="10" priority="12" stopIfTrue="1" operator="equal">
      <formula>A121</formula>
    </cfRule>
    <cfRule type="cellIs" dxfId="9" priority="13" stopIfTrue="1" operator="equal">
      <formula>0</formula>
    </cfRule>
  </conditionalFormatting>
  <conditionalFormatting sqref="A143">
    <cfRule type="cellIs" dxfId="8" priority="8" stopIfTrue="1" operator="equal">
      <formula>A142</formula>
    </cfRule>
  </conditionalFormatting>
  <conditionalFormatting sqref="A114:C114">
    <cfRule type="cellIs" dxfId="7" priority="107" stopIfTrue="1" operator="equal">
      <formula>A110</formula>
    </cfRule>
    <cfRule type="cellIs" dxfId="6" priority="108" stopIfTrue="1" operator="equal">
      <formula>0</formula>
    </cfRule>
  </conditionalFormatting>
  <conditionalFormatting sqref="A112:C112">
    <cfRule type="cellIs" dxfId="5" priority="5" stopIfTrue="1" operator="equal">
      <formula>A109</formula>
    </cfRule>
    <cfRule type="cellIs" dxfId="4" priority="6" stopIfTrue="1" operator="equal">
      <formula>0</formula>
    </cfRule>
  </conditionalFormatting>
  <conditionalFormatting sqref="A111:C111">
    <cfRule type="cellIs" dxfId="3" priority="3" stopIfTrue="1" operator="equal">
      <formula>A108</formula>
    </cfRule>
    <cfRule type="cellIs" dxfId="2" priority="4" stopIfTrue="1" operator="equal">
      <formula>0</formula>
    </cfRule>
  </conditionalFormatting>
  <conditionalFormatting sqref="A113:C113">
    <cfRule type="cellIs" dxfId="1" priority="1" stopIfTrue="1" operator="equal">
      <formula>A109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Додаток2 КПК0210150</vt:lpstr>
      <vt:lpstr>Додаток2 КПК0210180</vt:lpstr>
      <vt:lpstr>Додаток2 КПК0217520</vt:lpstr>
      <vt:lpstr>Додаток2 КПК0218410</vt:lpstr>
      <vt:lpstr>Додаток2 КПК0219710</vt:lpstr>
      <vt:lpstr>'Додаток2 КПК0210150'!Область_друку</vt:lpstr>
      <vt:lpstr>'Додаток2 КПК0210180'!Область_друку</vt:lpstr>
      <vt:lpstr>'Додаток2 КПК0217520'!Область_друку</vt:lpstr>
      <vt:lpstr>'Додаток2 КПК0218410'!Область_друку</vt:lpstr>
      <vt:lpstr>'Додаток2 КПК0219710'!Область_друку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O_Talalaj</cp:lastModifiedBy>
  <cp:lastPrinted>2019-11-22T09:37:46Z</cp:lastPrinted>
  <dcterms:created xsi:type="dcterms:W3CDTF">2016-07-02T12:27:50Z</dcterms:created>
  <dcterms:modified xsi:type="dcterms:W3CDTF">2019-11-29T14:35:08Z</dcterms:modified>
</cp:coreProperties>
</file>