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EM-18\Pochta\2021\Лютий\1902\Звіти молодь і спорт\"/>
    </mc:Choice>
  </mc:AlternateContent>
  <bookViews>
    <workbookView xWindow="0" yWindow="0" windowWidth="24000" windowHeight="9780"/>
  </bookViews>
  <sheets>
    <sheet name="звіт з 01.01.2020" sheetId="2" r:id="rId1"/>
  </sheets>
  <definedNames>
    <definedName name="_xlnm.Print_Area" localSheetId="0">'звіт з 01.01.2020'!$A$1:$M$75</definedName>
  </definedNames>
  <calcPr calcId="152511"/>
</workbook>
</file>

<file path=xl/calcChain.xml><?xml version="1.0" encoding="utf-8"?>
<calcChain xmlns="http://schemas.openxmlformats.org/spreadsheetml/2006/main">
  <c r="J61" i="2" l="1"/>
  <c r="M60" i="2"/>
  <c r="M50" i="2"/>
  <c r="J50" i="2"/>
  <c r="M49" i="2"/>
  <c r="J49" i="2"/>
  <c r="M48" i="2"/>
  <c r="J48" i="2"/>
  <c r="G61" i="2"/>
  <c r="G60" i="2"/>
  <c r="G50" i="2"/>
  <c r="J30" i="2"/>
  <c r="G30" i="2"/>
  <c r="K66" i="2"/>
  <c r="M66" i="2"/>
  <c r="M61" i="2"/>
  <c r="K61" i="2"/>
  <c r="M30" i="2"/>
  <c r="M38" i="2"/>
  <c r="L30" i="2"/>
  <c r="K30" i="2"/>
  <c r="K38" i="2"/>
  <c r="L38" i="2"/>
  <c r="E38" i="2"/>
  <c r="F38" i="2"/>
  <c r="G38" i="2"/>
  <c r="H38" i="2"/>
  <c r="I38" i="2"/>
  <c r="G47" i="2"/>
  <c r="J47" i="2"/>
  <c r="K47" i="2"/>
  <c r="M47" i="2"/>
  <c r="G48" i="2"/>
  <c r="G49" i="2"/>
  <c r="G53" i="2"/>
  <c r="J53" i="2"/>
  <c r="M53" i="2"/>
  <c r="G54" i="2"/>
  <c r="J54" i="2"/>
  <c r="M54" i="2"/>
  <c r="G55" i="2"/>
  <c r="J55" i="2"/>
  <c r="M55" i="2"/>
  <c r="G56" i="2"/>
  <c r="J56" i="2"/>
  <c r="M56" i="2"/>
  <c r="G57" i="2"/>
  <c r="J57" i="2"/>
  <c r="M57" i="2"/>
  <c r="H60" i="2"/>
  <c r="K60" i="2"/>
  <c r="L60" i="2"/>
  <c r="G64" i="2"/>
  <c r="J64" i="2"/>
  <c r="K64" i="2"/>
  <c r="M64" i="2"/>
  <c r="G65" i="2"/>
  <c r="J65" i="2"/>
  <c r="K65" i="2"/>
  <c r="M65" i="2"/>
  <c r="G66" i="2"/>
  <c r="J66" i="2"/>
  <c r="J38" i="2"/>
  <c r="J60" i="2"/>
</calcChain>
</file>

<file path=xl/sharedStrings.xml><?xml version="1.0" encoding="utf-8"?>
<sst xmlns="http://schemas.openxmlformats.org/spreadsheetml/2006/main" count="168" uniqueCount="89">
  <si>
    <t xml:space="preserve">Управління  молоді та спорту Хмельницької міської ради </t>
  </si>
  <si>
    <t>(найменування відповідального виконавця)</t>
  </si>
  <si>
    <t>Утримання та забезпечення діяльності центрів соціальних служб для сім'ї, дітей та молоді</t>
  </si>
  <si>
    <t>N з/п</t>
  </si>
  <si>
    <t>Ціль державної політики</t>
  </si>
  <si>
    <t>Завдання</t>
  </si>
  <si>
    <t>Напрями використання бюджетних коштів</t>
  </si>
  <si>
    <t>гривень</t>
  </si>
  <si>
    <t>Комплексна програма реалізації молодіжної політики та розвитку фізичної культури і спорту у м.Хмельницький на 2017-2021 роки</t>
  </si>
  <si>
    <t>Одиниця виміру</t>
  </si>
  <si>
    <t>Джерело інформації</t>
  </si>
  <si>
    <t>затрат</t>
  </si>
  <si>
    <t>од.</t>
  </si>
  <si>
    <t>зведення планів по мережі, штатах</t>
  </si>
  <si>
    <t>осіб</t>
  </si>
  <si>
    <t>штатний розпис</t>
  </si>
  <si>
    <t>кошторис</t>
  </si>
  <si>
    <t>продукту</t>
  </si>
  <si>
    <t>звітність з соціальної роботи</t>
  </si>
  <si>
    <t>кількість заходів, які проводяться Центром соціальних служб для сім'ї, дітей та молоді</t>
  </si>
  <si>
    <t>кількість відвідувачів заходів, які проводилися Центром соціальних служб для сім'ї, дітей та молоді</t>
  </si>
  <si>
    <t>чол.</t>
  </si>
  <si>
    <t>журнал обліку</t>
  </si>
  <si>
    <t>кількість звернень на службу “Телефон Довіри 15-50”</t>
  </si>
  <si>
    <t>кількість соціальних робіт з сім'ями, які перебувають в складних життєвих обставинах</t>
  </si>
  <si>
    <t>ефективності</t>
  </si>
  <si>
    <t>грн</t>
  </si>
  <si>
    <t>середні витрати на проведення одного заходу</t>
  </si>
  <si>
    <t>розрахунок</t>
  </si>
  <si>
    <t>якості</t>
  </si>
  <si>
    <t>%</t>
  </si>
  <si>
    <t xml:space="preserve">звітність з соціальної роботи
</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</si>
  <si>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</si>
  <si>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Українивід 29 грудня 2018 року № 1209)</t>
  </si>
  <si>
    <t>Звіт</t>
  </si>
  <si>
    <t>1.</t>
  </si>
  <si>
    <t>(код)</t>
  </si>
  <si>
    <t>(найменування головного розпорядника)</t>
  </si>
  <si>
    <t>2.</t>
  </si>
  <si>
    <t>3.</t>
  </si>
  <si>
    <t>(КТПКВК МБ)(код)</t>
  </si>
  <si>
    <t>(КФКВК)</t>
  </si>
  <si>
    <t>(найменування бюджетної програми)</t>
  </si>
  <si>
    <t>4. Цілі державної політики, на досягнення яких спрямовано реалізацію бюджетної програми</t>
  </si>
  <si>
    <t>N
з/п</t>
  </si>
  <si>
    <t>6. Завдання бюджетної програми</t>
  </si>
  <si>
    <t xml:space="preserve">Надання соціальних послуг дітям, молоді та сім"ям, які опинилися у складних життєвих обставинах та потребують сторонньої допомоги  </t>
  </si>
  <si>
    <t>7. Видатки (надані кредити з бюджету) та напрями використання бюджетних коштів за бюджетною програмою</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</si>
  <si>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</si>
  <si>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</si>
  <si>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</si>
  <si>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</si>
  <si>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</si>
  <si>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</si>
  <si>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</si>
  <si>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</si>
  <si>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 xml:space="preserve"> </t>
  </si>
  <si>
    <t>9. Результативні показники бюджетної програми та аналіз їх виконання</t>
  </si>
  <si>
    <t>N
 з/п</t>
  </si>
  <si>
    <t>Показники</t>
  </si>
  <si>
    <t>Фактичні результативні показники, досягнуті за рахунок касових видатків (наданих кредитів)</t>
  </si>
  <si>
    <t>грн.</t>
  </si>
  <si>
    <t>* Зазначаються всі напрями використання бюджетних коштів, затверджені у паспорті бюджетної програми.</t>
  </si>
  <si>
    <t>Створення належних умов для виконання функцій центру соціальних служб для сім'ї, дітей та молоді.</t>
  </si>
  <si>
    <t xml:space="preserve">кількість центрів соціальних служб для сім 'ї, дітей та молоді </t>
  </si>
  <si>
    <t xml:space="preserve">кількість штатних працівників центрів </t>
  </si>
  <si>
    <t>-</t>
  </si>
  <si>
    <t>кількість прийомних сімей, дитячих будинків сімейного типу,сімей які опинилися в складних життєвих обставинах,охоплених соціальним супроводом</t>
  </si>
  <si>
    <t xml:space="preserve">розрахунок </t>
  </si>
  <si>
    <t xml:space="preserve">розрахунок  </t>
  </si>
  <si>
    <t xml:space="preserve">середні витрати на забезпечення діяльності одного працівника центру соціальних служб для сім'ї, дітей та молоді </t>
  </si>
  <si>
    <t xml:space="preserve">динаміка кількості послуг, які надані центрами соціальних служб для сім'ї, дітей та молоді , порівняно з минулим роком </t>
  </si>
  <si>
    <t xml:space="preserve">динаміка кількості осіб, яким надано соціальні послуги, порівняно з минулим роком </t>
  </si>
  <si>
    <t>динаміка кількості сімей та осіб, які перебувають у складних життєвих обставинах, знятих з соціального супроводу з позитивним результатом, порівняно з минулим роком</t>
  </si>
  <si>
    <t xml:space="preserve">Начальник управління </t>
  </si>
  <si>
    <t>Сергій РЕМЕЗ</t>
  </si>
  <si>
    <t>Завідувач фінансовим сектором</t>
  </si>
  <si>
    <t>Олена ШКЛЯРЕВСЬКА</t>
  </si>
  <si>
    <t>5. Мета бюджетної програми: створення належних умов для всебічного, повноцінного розвитку дітей та молоді, вирішення невідкладних завдань щодо поліпшення їх становища і захисту їх прав, профілактика по недопущенню негативних явищ у молодіжному середовищі.</t>
  </si>
  <si>
    <t>Бюджетна програма 1113121 "Утримання та забезпечення діяльності центрів соціальних служб для сім`ї, дітей та молоді" виконана за 2020 рік.</t>
  </si>
  <si>
    <r>
      <rPr>
        <b/>
        <sz val="12"/>
        <rFont val="Times New Roman"/>
        <family val="1"/>
        <charset val="204"/>
      </rPr>
      <t>Не використані кошти по ЗФ</t>
    </r>
    <r>
      <rPr>
        <sz val="12"/>
        <rFont val="Times New Roman"/>
        <family val="1"/>
        <charset val="204"/>
      </rPr>
      <t xml:space="preserve"> - 7 273 грн.: по КЕКВ 2120 в сумі 1730 грн за рахунок економії коштів через нарахування ЄСВ на заробітну плату працівників з інвалідність 8,41%; по КЕКВ 2271 в сумі 3836 грн (оплата здійснюється по показниках лічильника, висока температура повітря — зменшення кількості спожитих Гкал), по КЕКВ 2273 - 791 грн. економне використання електроенергії.                                                                                                                                                                     </t>
    </r>
    <r>
      <rPr>
        <b/>
        <sz val="12"/>
        <rFont val="Times New Roman"/>
        <family val="1"/>
        <charset val="204"/>
      </rPr>
      <t/>
    </r>
  </si>
  <si>
    <t>обсяг витрат на утримання центру</t>
  </si>
  <si>
    <t>обсяг витрат на проведення заходів</t>
  </si>
  <si>
    <t xml:space="preserve">Аналіз стану виконання результативних показників                                                                                                                                                                                                                                            
</t>
  </si>
  <si>
    <t xml:space="preserve">Різниця в 2,25 штатних одиниць пояснюється тим, що станом на 31.12.2020 р. вакантні 2-i посади фахівця із соціальної роботи та 0,25 шт. од. посади психолога. Не використані кошти по ЗФ - 7 273 грн.: по КЕКВ 2120 в сумі 1730 грн за рахунок економії коштів через нарахування ЄСВ на заробітну плату працівників з інвалідність 8,41%; по КЕКВ 2271 в сумі 3836 грн (оплата здійснюється по показниках лічильника, висока температура повітря — зменшення кількості спожитих Гкал), по КЕКВ 2273 - 791 грн. економне використання електроенергії. Зменшення обсягу витрат на проведення заходів, пояснюється тим, що у зв'язку з введенням карантинних заходів було скорочено і проведення кількості заходів.                                                                                                                                                                   </t>
  </si>
  <si>
    <t xml:space="preserve">Причина розбіжностей між фактичними та затвердженими результативними показниками: зменшення кількості заходів пов'язане з карантинними обмеженнями на території України; причиною збільшення охоплення сімей, які опинилися в складних життєвих обставинах пояснюється тим, що збільшилося надходження повідомлень від суб'єктів соціальної роботи (Служба у справах дітей, Управління праці і соціального захисту населення, ювенальна превенція та інші) також самостійне виявлення таких сімей працівниками Центру. Збільшення кількості відвідувачів заходів відбулося у зв'язку з використання мобільного додатку Zoom, що призвело до охоплення  більшої кількості клієнтів. Зростання кількості звернень на службу “Телефон Довіри 15-50” відбулося за рахунок рекламної кампанії. Зменшення кількості сімей, які перебувають у складних життєвих обставинах пояснюється тим, що протягом 2020 року було надано 13087 соціальних послуг (консультації, привентивні заходи, соціальна профілактика), що призвело до подолання та мінімізації складних життєвих обставин.                                                                                                                                                                                                                                                                                                                                                                                                                                           </t>
  </si>
  <si>
    <t xml:space="preserve">При проведенні аналізу причин розбіжностей  між затвердженими та досягнутими результативними показниками було виявлено, що збільшилася кількість послуг, які надані працівниками Центру, також збільшилася кількість осіб, яким надано послуги, зменшилася кількість осіб знятих з соціального супроводу - вони продовжують перебувати на обліку.                                                                                                                                  </t>
  </si>
  <si>
    <t>про виконання паспорта бюджетної програми місцевого бюджету на 2020 рік</t>
  </si>
  <si>
    <t>Утримання та забезпечення діяльності центрів соціальних служб для сім`ї, дітей та молоді</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</si>
</sst>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charset val="204"/>
    </font>
    <font>
      <sz val="11"/>
      <color indexed="8"/>
      <name val="Times New Roman"/>
      <family val="1"/>
      <charset val="204"/>
    </font>
    <font>
      <sz val="8"/>
      <color indexed="8"/>
      <name val="Times New Roman"/>
      <family val="1"/>
      <charset val="204"/>
    </font>
    <font>
      <sz val="12"/>
      <color indexed="8"/>
      <name val="Times New Roman"/>
      <family val="1"/>
      <charset val="204"/>
    </font>
    <font>
      <sz val="12"/>
      <name val="Times New Roman"/>
      <family val="1"/>
      <charset val="204"/>
    </font>
    <font>
      <b/>
      <sz val="12"/>
      <color indexed="8"/>
      <name val="Times New Roman"/>
      <family val="1"/>
      <charset val="204"/>
    </font>
    <font>
      <sz val="10"/>
      <name val="Times New Roman"/>
      <family val="1"/>
      <charset val="204"/>
    </font>
    <font>
      <sz val="10"/>
      <color indexed="8"/>
      <name val="Times New Roman"/>
      <family val="1"/>
      <charset val="204"/>
    </font>
    <font>
      <sz val="12"/>
      <color indexed="8"/>
      <name val="Calibri"/>
      <family val="2"/>
      <charset val="204"/>
    </font>
    <font>
      <b/>
      <sz val="14"/>
      <color indexed="8"/>
      <name val="Times New Roman"/>
      <family val="1"/>
      <charset val="204"/>
    </font>
    <font>
      <b/>
      <sz val="12"/>
      <name val="Times New Roman"/>
      <family val="1"/>
      <charset val="204"/>
    </font>
  </fonts>
  <fills count="3">
    <fill>
      <patternFill patternType="none"/>
    </fill>
    <fill>
      <patternFill patternType="gray125"/>
    </fill>
    <fill>
      <patternFill patternType="solid">
        <fgColor indexed="9"/>
        <bgColor indexed="26"/>
      </patternFill>
    </fill>
  </fills>
  <borders count="8">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8"/>
      </left>
      <right style="hair">
        <color indexed="8"/>
      </right>
      <top/>
      <bottom style="hair">
        <color indexed="8"/>
      </bottom>
      <diagonal/>
    </border>
  </borders>
  <cellStyleXfs count="1">
    <xf numFmtId="0" fontId="0" fillId="0" borderId="0"/>
  </cellStyleXfs>
  <cellXfs count="62">
    <xf numFmtId="0" fontId="0" fillId="0" borderId="0" xfId="0"/>
    <xf numFmtId="0" fontId="3" fillId="0" borderId="0" xfId="0" applyFont="1" applyAlignment="1">
      <alignment vertical="center" wrapText="1"/>
    </xf>
    <xf numFmtId="0" fontId="3" fillId="0" borderId="0" xfId="0" applyFont="1"/>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Alignment="1">
      <alignment horizontal="left" vertical="center" wrapText="1"/>
    </xf>
    <xf numFmtId="0" fontId="3" fillId="0" borderId="2" xfId="0" applyFont="1" applyBorder="1"/>
    <xf numFmtId="0" fontId="8" fillId="0" borderId="0" xfId="0" applyFont="1"/>
    <xf numFmtId="0" fontId="3" fillId="0" borderId="2" xfId="0" applyFont="1" applyBorder="1" applyAlignment="1">
      <alignment horizontal="center" vertical="center" wrapText="1"/>
    </xf>
    <xf numFmtId="0" fontId="4" fillId="0" borderId="2" xfId="0" applyFont="1" applyBorder="1"/>
    <xf numFmtId="0" fontId="3" fillId="0" borderId="0" xfId="0" applyFont="1" applyBorder="1"/>
    <xf numFmtId="0" fontId="1" fillId="0" borderId="2" xfId="0" applyFont="1" applyBorder="1"/>
    <xf numFmtId="0" fontId="3" fillId="0" borderId="0" xfId="0" applyFont="1" applyAlignment="1">
      <alignment vertical="center"/>
    </xf>
    <xf numFmtId="0" fontId="2" fillId="0" borderId="0" xfId="0" applyFont="1" applyAlignment="1">
      <alignment vertical="top"/>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top" wrapText="1"/>
    </xf>
    <xf numFmtId="3"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5" fillId="0" borderId="3" xfId="0" applyFont="1" applyBorder="1" applyAlignment="1">
      <alignment vertical="center" wrapText="1"/>
    </xf>
    <xf numFmtId="0" fontId="6" fillId="0" borderId="3" xfId="0" applyFont="1" applyBorder="1" applyAlignment="1">
      <alignment horizontal="left" vertical="center" wrapText="1"/>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left"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1" fontId="3"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1" fillId="0" borderId="3" xfId="0" applyFont="1" applyBorder="1" applyAlignment="1">
      <alignment horizontal="center" vertical="center"/>
    </xf>
    <xf numFmtId="0" fontId="8" fillId="0" borderId="0" xfId="0" applyFont="1" applyBorder="1" applyAlignment="1">
      <alignment wrapText="1"/>
    </xf>
    <xf numFmtId="0" fontId="3" fillId="0" borderId="0" xfId="0" applyFont="1" applyAlignment="1">
      <alignment horizontal="center" vertical="center" wrapText="1"/>
    </xf>
    <xf numFmtId="0" fontId="3" fillId="0" borderId="3" xfId="0" applyFont="1" applyBorder="1"/>
    <xf numFmtId="0" fontId="7" fillId="0" borderId="3" xfId="0" applyFont="1" applyBorder="1" applyAlignment="1">
      <alignment horizontal="left" vertical="center"/>
    </xf>
    <xf numFmtId="0" fontId="3" fillId="0" borderId="3" xfId="0" applyFont="1" applyBorder="1" applyAlignment="1">
      <alignment horizontal="center" vertical="center"/>
    </xf>
    <xf numFmtId="3" fontId="3" fillId="0" borderId="3"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0" fontId="3" fillId="0" borderId="3" xfId="0" applyFont="1" applyBorder="1" applyAlignment="1">
      <alignment horizontal="center" wrapText="1"/>
    </xf>
    <xf numFmtId="0" fontId="3" fillId="0" borderId="0" xfId="0" applyFont="1" applyBorder="1" applyAlignment="1">
      <alignment horizontal="center" vertical="center" wrapText="1"/>
    </xf>
    <xf numFmtId="0" fontId="7" fillId="0" borderId="0" xfId="0" applyFont="1" applyBorder="1" applyAlignment="1">
      <alignment horizontal="left" vertical="center" wrapText="1"/>
    </xf>
    <xf numFmtId="0" fontId="2" fillId="0" borderId="0" xfId="0" applyFont="1" applyBorder="1" applyAlignment="1">
      <alignment horizontal="left" vertical="top" wrapText="1"/>
    </xf>
    <xf numFmtId="0" fontId="9" fillId="0" borderId="0" xfId="0" applyFont="1" applyBorder="1" applyAlignment="1">
      <alignment horizontal="center" vertical="center"/>
    </xf>
    <xf numFmtId="0" fontId="10" fillId="0" borderId="0" xfId="0" applyFont="1" applyBorder="1" applyAlignment="1">
      <alignment horizontal="center"/>
    </xf>
    <xf numFmtId="0" fontId="3" fillId="0" borderId="3" xfId="0" applyFont="1" applyBorder="1" applyAlignment="1">
      <alignment horizontal="center" vertical="center" wrapText="1"/>
    </xf>
    <xf numFmtId="0" fontId="3" fillId="0" borderId="0"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4" fillId="0" borderId="7" xfId="0" applyFont="1" applyBorder="1" applyAlignment="1">
      <alignment horizontal="left" vertical="center" wrapText="1"/>
    </xf>
    <xf numFmtId="0" fontId="3" fillId="0" borderId="0" xfId="0" applyFont="1" applyBorder="1" applyAlignment="1">
      <alignment horizontal="left" vertical="center" wrapText="1"/>
    </xf>
    <xf numFmtId="0" fontId="5" fillId="0" borderId="3" xfId="0" applyFont="1" applyBorder="1" applyAlignment="1">
      <alignment vertical="center" wrapText="1"/>
    </xf>
    <xf numFmtId="0" fontId="4" fillId="0" borderId="3"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Alignment="1">
      <alignment horizontal="left" vertical="center" wrapText="1"/>
    </xf>
    <xf numFmtId="0" fontId="8" fillId="0" borderId="4" xfId="0" applyFont="1" applyBorder="1" applyAlignment="1">
      <alignment horizontal="center"/>
    </xf>
    <xf numFmtId="0" fontId="2" fillId="0" borderId="0" xfId="0" applyFont="1" applyBorder="1" applyAlignment="1">
      <alignment horizontal="center" vertical="top" wrapText="1"/>
    </xf>
    <xf numFmtId="0" fontId="3" fillId="0" borderId="4"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6"/>
  <sheetViews>
    <sheetView tabSelected="1" zoomScale="90" zoomScaleNormal="90" workbookViewId="0">
      <selection activeCell="B53" sqref="B53"/>
    </sheetView>
  </sheetViews>
  <sheetFormatPr defaultRowHeight="15.75" x14ac:dyDescent="0.25"/>
  <cols>
    <col min="1" max="1" width="4.42578125" style="2" customWidth="1"/>
    <col min="2" max="2" width="29.140625" style="2" customWidth="1"/>
    <col min="3" max="3" width="8.7109375" style="2" customWidth="1"/>
    <col min="4" max="4" width="6.7109375" style="2" customWidth="1"/>
    <col min="5" max="5" width="10.140625" style="2" customWidth="1"/>
    <col min="6" max="6" width="10.7109375" style="2" customWidth="1"/>
    <col min="7" max="7" width="10.85546875" style="2" customWidth="1"/>
    <col min="8" max="8" width="11.28515625" style="2" customWidth="1"/>
    <col min="9" max="9" width="9.5703125" style="2" customWidth="1"/>
    <col min="10" max="10" width="10.28515625" style="2" customWidth="1"/>
    <col min="11" max="11" width="8.28515625" style="2" customWidth="1"/>
    <col min="12" max="12" width="10.140625" style="2" customWidth="1"/>
    <col min="13" max="13" width="9.140625" style="2" customWidth="1"/>
    <col min="14" max="16384" width="9.140625" style="8"/>
  </cols>
  <sheetData>
    <row r="1" spans="1:13" ht="15.75" customHeight="1" x14ac:dyDescent="0.25">
      <c r="J1" s="43" t="s">
        <v>33</v>
      </c>
      <c r="K1" s="43"/>
      <c r="L1" s="43"/>
      <c r="M1" s="43"/>
    </row>
    <row r="2" spans="1:13" x14ac:dyDescent="0.25">
      <c r="J2" s="43"/>
      <c r="K2" s="43"/>
      <c r="L2" s="43"/>
      <c r="M2" s="43"/>
    </row>
    <row r="3" spans="1:13" x14ac:dyDescent="0.25">
      <c r="J3" s="43"/>
      <c r="K3" s="43"/>
      <c r="L3" s="43"/>
      <c r="M3" s="43"/>
    </row>
    <row r="4" spans="1:13" x14ac:dyDescent="0.25">
      <c r="J4" s="43"/>
      <c r="K4" s="43"/>
      <c r="L4" s="43"/>
      <c r="M4" s="43"/>
    </row>
    <row r="5" spans="1:13" ht="19.899999999999999" customHeight="1" x14ac:dyDescent="0.25">
      <c r="A5" s="44" t="s">
        <v>34</v>
      </c>
      <c r="B5" s="44"/>
      <c r="C5" s="44"/>
      <c r="D5" s="44"/>
      <c r="E5" s="44"/>
      <c r="F5" s="44"/>
      <c r="G5" s="44"/>
      <c r="H5" s="44"/>
      <c r="I5" s="44"/>
      <c r="J5" s="44"/>
      <c r="K5" s="44"/>
      <c r="L5" s="44"/>
      <c r="M5" s="44"/>
    </row>
    <row r="6" spans="1:13" ht="26.45" customHeight="1" x14ac:dyDescent="0.25">
      <c r="A6" s="44" t="s">
        <v>87</v>
      </c>
      <c r="B6" s="44"/>
      <c r="C6" s="44"/>
      <c r="D6" s="44"/>
      <c r="E6" s="44"/>
      <c r="F6" s="44"/>
      <c r="G6" s="44"/>
      <c r="H6" s="44"/>
      <c r="I6" s="44"/>
      <c r="J6" s="44"/>
      <c r="K6" s="44"/>
      <c r="L6" s="44"/>
      <c r="M6" s="44"/>
    </row>
    <row r="7" spans="1:13" ht="15.6" customHeight="1" x14ac:dyDescent="0.25">
      <c r="A7" s="41" t="s">
        <v>35</v>
      </c>
      <c r="B7" s="9">
        <v>1100000</v>
      </c>
      <c r="C7" s="1"/>
      <c r="E7" s="10" t="s">
        <v>0</v>
      </c>
      <c r="F7" s="7"/>
      <c r="G7" s="7"/>
      <c r="H7" s="7"/>
      <c r="I7" s="7"/>
      <c r="J7" s="7"/>
      <c r="K7" s="7"/>
      <c r="L7" s="11"/>
      <c r="M7" s="11"/>
    </row>
    <row r="8" spans="1:13" ht="15" customHeight="1" x14ac:dyDescent="0.25">
      <c r="A8" s="41"/>
      <c r="B8" s="18" t="s">
        <v>36</v>
      </c>
      <c r="C8" s="1"/>
      <c r="E8" s="42" t="s">
        <v>37</v>
      </c>
      <c r="F8" s="42"/>
      <c r="G8" s="42"/>
      <c r="H8" s="42"/>
      <c r="I8" s="42"/>
      <c r="J8" s="42"/>
      <c r="K8" s="42"/>
      <c r="L8" s="42"/>
      <c r="M8" s="42"/>
    </row>
    <row r="9" spans="1:13" ht="15.6" customHeight="1" x14ac:dyDescent="0.25">
      <c r="A9" s="41" t="s">
        <v>38</v>
      </c>
      <c r="B9" s="9">
        <v>1110000</v>
      </c>
      <c r="C9" s="1"/>
      <c r="E9" s="12" t="s">
        <v>0</v>
      </c>
      <c r="F9" s="7"/>
      <c r="G9" s="7"/>
      <c r="H9" s="7"/>
      <c r="I9" s="7"/>
      <c r="J9" s="7"/>
      <c r="K9" s="7"/>
      <c r="L9" s="11"/>
      <c r="M9" s="11"/>
    </row>
    <row r="10" spans="1:13" ht="15" customHeight="1" x14ac:dyDescent="0.25">
      <c r="A10" s="41"/>
      <c r="B10" s="18" t="s">
        <v>36</v>
      </c>
      <c r="C10" s="1"/>
      <c r="E10" s="42" t="s">
        <v>1</v>
      </c>
      <c r="F10" s="42"/>
      <c r="G10" s="42"/>
      <c r="H10" s="42"/>
      <c r="I10" s="42"/>
      <c r="J10" s="42"/>
      <c r="K10" s="42"/>
      <c r="L10" s="42"/>
      <c r="M10" s="42"/>
    </row>
    <row r="11" spans="1:13" ht="18.600000000000001" customHeight="1" x14ac:dyDescent="0.25">
      <c r="A11" s="41" t="s">
        <v>39</v>
      </c>
      <c r="B11" s="15">
        <v>1113121</v>
      </c>
      <c r="C11" s="16">
        <v>1040</v>
      </c>
      <c r="D11" s="45" t="s">
        <v>88</v>
      </c>
      <c r="E11" s="45"/>
      <c r="F11" s="45"/>
      <c r="G11" s="45"/>
      <c r="H11" s="45"/>
      <c r="I11" s="45"/>
      <c r="J11" s="45"/>
      <c r="K11" s="45"/>
      <c r="L11" s="45"/>
      <c r="M11" s="45"/>
    </row>
    <row r="12" spans="1:13" ht="24.6" customHeight="1" x14ac:dyDescent="0.25">
      <c r="A12" s="41"/>
      <c r="B12" s="17" t="s">
        <v>40</v>
      </c>
      <c r="C12" s="17" t="s">
        <v>41</v>
      </c>
      <c r="E12" s="42" t="s">
        <v>42</v>
      </c>
      <c r="F12" s="42"/>
      <c r="G12" s="42"/>
      <c r="H12" s="42"/>
      <c r="I12" s="42"/>
      <c r="J12" s="42"/>
      <c r="K12" s="42"/>
      <c r="L12" s="42"/>
      <c r="M12" s="42"/>
    </row>
    <row r="13" spans="1:13" ht="19.5" customHeight="1" x14ac:dyDescent="0.25">
      <c r="A13" s="47" t="s">
        <v>43</v>
      </c>
      <c r="B13" s="47"/>
      <c r="C13" s="47"/>
      <c r="D13" s="47"/>
      <c r="E13" s="47"/>
      <c r="F13" s="47"/>
      <c r="G13" s="47"/>
      <c r="H13" s="47"/>
      <c r="I13" s="47"/>
      <c r="J13" s="47"/>
      <c r="K13" s="47"/>
      <c r="L13" s="47"/>
      <c r="M13" s="47"/>
    </row>
    <row r="15" spans="1:13" ht="28.9" customHeight="1" x14ac:dyDescent="0.25">
      <c r="A15" s="3" t="s">
        <v>44</v>
      </c>
      <c r="B15" s="48" t="s">
        <v>4</v>
      </c>
      <c r="C15" s="48"/>
      <c r="D15" s="48"/>
      <c r="E15" s="48"/>
      <c r="F15" s="48"/>
      <c r="G15" s="48"/>
      <c r="H15" s="48"/>
      <c r="I15" s="48"/>
      <c r="J15" s="48"/>
      <c r="K15" s="48"/>
      <c r="L15" s="48"/>
      <c r="M15" s="48"/>
    </row>
    <row r="16" spans="1:13" ht="21.6" customHeight="1" x14ac:dyDescent="0.25">
      <c r="A16" s="4">
        <v>1</v>
      </c>
      <c r="B16" s="49" t="s">
        <v>2</v>
      </c>
      <c r="C16" s="49"/>
      <c r="D16" s="49"/>
      <c r="E16" s="49"/>
      <c r="F16" s="49"/>
      <c r="G16" s="49"/>
      <c r="H16" s="49"/>
      <c r="I16" s="49"/>
      <c r="J16" s="49"/>
      <c r="K16" s="49"/>
      <c r="L16" s="49"/>
      <c r="M16" s="49"/>
    </row>
    <row r="18" spans="1:26" ht="29.85" customHeight="1" x14ac:dyDescent="0.25">
      <c r="A18" s="47" t="s">
        <v>78</v>
      </c>
      <c r="B18" s="47"/>
      <c r="C18" s="47"/>
      <c r="D18" s="47"/>
      <c r="E18" s="47"/>
      <c r="F18" s="47"/>
      <c r="G18" s="47"/>
      <c r="H18" s="47"/>
      <c r="I18" s="47"/>
      <c r="J18" s="47"/>
      <c r="K18" s="47"/>
      <c r="L18" s="47"/>
      <c r="M18" s="47"/>
    </row>
    <row r="19" spans="1:26" x14ac:dyDescent="0.25">
      <c r="A19" s="1"/>
    </row>
    <row r="20" spans="1:26" x14ac:dyDescent="0.25">
      <c r="A20" s="13" t="s">
        <v>45</v>
      </c>
    </row>
    <row r="22" spans="1:26" ht="29.85" customHeight="1" x14ac:dyDescent="0.25">
      <c r="A22" s="3" t="s">
        <v>44</v>
      </c>
      <c r="B22" s="48" t="s">
        <v>5</v>
      </c>
      <c r="C22" s="48"/>
      <c r="D22" s="48"/>
      <c r="E22" s="48"/>
      <c r="F22" s="48"/>
      <c r="G22" s="48"/>
      <c r="H22" s="48"/>
      <c r="I22" s="48"/>
      <c r="J22" s="48"/>
      <c r="K22" s="48"/>
      <c r="L22" s="48"/>
      <c r="M22" s="48"/>
    </row>
    <row r="23" spans="1:26" ht="30" customHeight="1" x14ac:dyDescent="0.25">
      <c r="A23" s="4">
        <v>1</v>
      </c>
      <c r="B23" s="49" t="s">
        <v>46</v>
      </c>
      <c r="C23" s="49"/>
      <c r="D23" s="49"/>
      <c r="E23" s="49"/>
      <c r="F23" s="49"/>
      <c r="G23" s="49"/>
      <c r="H23" s="49"/>
      <c r="I23" s="49"/>
      <c r="J23" s="49"/>
      <c r="K23" s="49"/>
      <c r="L23" s="49"/>
      <c r="M23" s="49"/>
    </row>
    <row r="25" spans="1:26" x14ac:dyDescent="0.25">
      <c r="A25" s="13" t="s">
        <v>47</v>
      </c>
    </row>
    <row r="26" spans="1:26" x14ac:dyDescent="0.25">
      <c r="M26" s="34" t="s">
        <v>7</v>
      </c>
    </row>
    <row r="27" spans="1:26" ht="37.9" customHeight="1" x14ac:dyDescent="0.25">
      <c r="A27" s="46" t="s">
        <v>44</v>
      </c>
      <c r="B27" s="46" t="s">
        <v>6</v>
      </c>
      <c r="C27" s="46"/>
      <c r="D27" s="46"/>
      <c r="E27" s="46" t="s">
        <v>48</v>
      </c>
      <c r="F27" s="46"/>
      <c r="G27" s="46"/>
      <c r="H27" s="46" t="s">
        <v>49</v>
      </c>
      <c r="I27" s="46"/>
      <c r="J27" s="46"/>
      <c r="K27" s="46" t="s">
        <v>50</v>
      </c>
      <c r="L27" s="46"/>
      <c r="M27" s="46"/>
      <c r="R27" s="41"/>
      <c r="S27" s="41"/>
      <c r="T27" s="41"/>
      <c r="U27" s="41"/>
      <c r="V27" s="41"/>
      <c r="W27" s="41"/>
      <c r="X27" s="41"/>
      <c r="Y27" s="41"/>
      <c r="Z27" s="41"/>
    </row>
    <row r="28" spans="1:26" ht="50.45" customHeight="1" x14ac:dyDescent="0.25">
      <c r="A28" s="46"/>
      <c r="B28" s="46"/>
      <c r="C28" s="46"/>
      <c r="D28" s="46"/>
      <c r="E28" s="20" t="s">
        <v>51</v>
      </c>
      <c r="F28" s="20" t="s">
        <v>52</v>
      </c>
      <c r="G28" s="20" t="s">
        <v>53</v>
      </c>
      <c r="H28" s="20" t="s">
        <v>51</v>
      </c>
      <c r="I28" s="20" t="s">
        <v>52</v>
      </c>
      <c r="J28" s="20" t="s">
        <v>53</v>
      </c>
      <c r="K28" s="20" t="s">
        <v>51</v>
      </c>
      <c r="L28" s="20" t="s">
        <v>52</v>
      </c>
      <c r="M28" s="20" t="s">
        <v>53</v>
      </c>
      <c r="R28" s="5"/>
      <c r="S28" s="5"/>
      <c r="T28" s="5"/>
      <c r="U28" s="5"/>
      <c r="V28" s="5"/>
      <c r="W28" s="5"/>
      <c r="X28" s="5"/>
      <c r="Y28" s="5"/>
      <c r="Z28" s="5"/>
    </row>
    <row r="29" spans="1:26" ht="15.75" customHeight="1" x14ac:dyDescent="0.25">
      <c r="A29" s="20">
        <v>1</v>
      </c>
      <c r="B29" s="46">
        <v>2</v>
      </c>
      <c r="C29" s="46"/>
      <c r="D29" s="46"/>
      <c r="E29" s="20">
        <v>3</v>
      </c>
      <c r="F29" s="20">
        <v>4</v>
      </c>
      <c r="G29" s="20">
        <v>5</v>
      </c>
      <c r="H29" s="20">
        <v>6</v>
      </c>
      <c r="I29" s="20">
        <v>7</v>
      </c>
      <c r="J29" s="20">
        <v>8</v>
      </c>
      <c r="K29" s="20">
        <v>9</v>
      </c>
      <c r="L29" s="20">
        <v>10</v>
      </c>
      <c r="M29" s="20">
        <v>11</v>
      </c>
      <c r="R29" s="5"/>
      <c r="S29" s="5"/>
      <c r="T29" s="5"/>
      <c r="U29" s="5"/>
      <c r="V29" s="5"/>
      <c r="W29" s="5"/>
      <c r="X29" s="5"/>
      <c r="Y29" s="5"/>
      <c r="Z29" s="5"/>
    </row>
    <row r="30" spans="1:26" ht="63" customHeight="1" x14ac:dyDescent="0.25">
      <c r="A30" s="20"/>
      <c r="B30" s="50" t="s">
        <v>63</v>
      </c>
      <c r="C30" s="50"/>
      <c r="D30" s="50"/>
      <c r="E30" s="19">
        <v>4250225</v>
      </c>
      <c r="F30" s="19">
        <v>55000</v>
      </c>
      <c r="G30" s="19">
        <f>E30+F30</f>
        <v>4305225</v>
      </c>
      <c r="H30" s="19">
        <v>4242952</v>
      </c>
      <c r="I30" s="19">
        <v>55000</v>
      </c>
      <c r="J30" s="19">
        <f>H30+I30</f>
        <v>4297952</v>
      </c>
      <c r="K30" s="19">
        <f>H30-E30</f>
        <v>-7273</v>
      </c>
      <c r="L30" s="19">
        <f>I30-F30</f>
        <v>0</v>
      </c>
      <c r="M30" s="19">
        <f>J30-G30</f>
        <v>-7273</v>
      </c>
      <c r="R30" s="5"/>
      <c r="S30" s="5"/>
      <c r="T30" s="5"/>
      <c r="U30" s="5"/>
      <c r="V30" s="5"/>
      <c r="W30" s="5"/>
      <c r="X30" s="5"/>
      <c r="Y30" s="5"/>
      <c r="Z30" s="5"/>
    </row>
    <row r="31" spans="1:26" ht="64.900000000000006" customHeight="1" x14ac:dyDescent="0.25">
      <c r="A31" s="51" t="s">
        <v>80</v>
      </c>
      <c r="B31" s="51"/>
      <c r="C31" s="51"/>
      <c r="D31" s="51"/>
      <c r="E31" s="51"/>
      <c r="F31" s="51"/>
      <c r="G31" s="51"/>
      <c r="H31" s="51"/>
      <c r="I31" s="51"/>
      <c r="J31" s="51"/>
      <c r="K31" s="51"/>
      <c r="L31" s="51"/>
      <c r="M31" s="51"/>
    </row>
    <row r="33" spans="1:13" ht="14.1" customHeight="1" x14ac:dyDescent="0.25">
      <c r="A33" s="52" t="s">
        <v>54</v>
      </c>
      <c r="B33" s="52"/>
      <c r="C33" s="52"/>
      <c r="D33" s="52"/>
      <c r="E33" s="52"/>
      <c r="F33" s="52"/>
      <c r="G33" s="52"/>
      <c r="H33" s="52"/>
      <c r="I33" s="52"/>
      <c r="J33" s="52"/>
      <c r="K33" s="52"/>
      <c r="L33" s="52"/>
      <c r="M33" s="52"/>
    </row>
    <row r="34" spans="1:13" x14ac:dyDescent="0.25">
      <c r="M34" s="1" t="s">
        <v>7</v>
      </c>
    </row>
    <row r="35" spans="1:13" ht="31.5" customHeight="1" x14ac:dyDescent="0.25">
      <c r="A35" s="46" t="s">
        <v>3</v>
      </c>
      <c r="B35" s="46" t="s">
        <v>55</v>
      </c>
      <c r="C35" s="46"/>
      <c r="D35" s="46"/>
      <c r="E35" s="46" t="s">
        <v>48</v>
      </c>
      <c r="F35" s="46"/>
      <c r="G35" s="46"/>
      <c r="H35" s="46" t="s">
        <v>49</v>
      </c>
      <c r="I35" s="46"/>
      <c r="J35" s="46"/>
      <c r="K35" s="46" t="s">
        <v>50</v>
      </c>
      <c r="L35" s="46"/>
      <c r="M35" s="46"/>
    </row>
    <row r="36" spans="1:13" ht="33.75" customHeight="1" x14ac:dyDescent="0.25">
      <c r="A36" s="46"/>
      <c r="B36" s="46"/>
      <c r="C36" s="46"/>
      <c r="D36" s="46"/>
      <c r="E36" s="20" t="s">
        <v>51</v>
      </c>
      <c r="F36" s="20" t="s">
        <v>52</v>
      </c>
      <c r="G36" s="20" t="s">
        <v>53</v>
      </c>
      <c r="H36" s="20" t="s">
        <v>51</v>
      </c>
      <c r="I36" s="20" t="s">
        <v>52</v>
      </c>
      <c r="J36" s="20" t="s">
        <v>53</v>
      </c>
      <c r="K36" s="20" t="s">
        <v>51</v>
      </c>
      <c r="L36" s="20" t="s">
        <v>52</v>
      </c>
      <c r="M36" s="20" t="s">
        <v>53</v>
      </c>
    </row>
    <row r="37" spans="1:13" ht="15.75" customHeight="1" x14ac:dyDescent="0.25">
      <c r="A37" s="20">
        <v>1</v>
      </c>
      <c r="B37" s="46">
        <v>2</v>
      </c>
      <c r="C37" s="46"/>
      <c r="D37" s="46"/>
      <c r="E37" s="20">
        <v>3</v>
      </c>
      <c r="F37" s="20">
        <v>4</v>
      </c>
      <c r="G37" s="20">
        <v>5</v>
      </c>
      <c r="H37" s="20">
        <v>6</v>
      </c>
      <c r="I37" s="20">
        <v>7</v>
      </c>
      <c r="J37" s="20">
        <v>8</v>
      </c>
      <c r="K37" s="20">
        <v>9</v>
      </c>
      <c r="L37" s="20">
        <v>10</v>
      </c>
      <c r="M37" s="20">
        <v>11</v>
      </c>
    </row>
    <row r="38" spans="1:13" ht="58.9" customHeight="1" x14ac:dyDescent="0.25">
      <c r="A38" s="20"/>
      <c r="B38" s="54" t="s">
        <v>8</v>
      </c>
      <c r="C38" s="54"/>
      <c r="D38" s="54"/>
      <c r="E38" s="19">
        <f>E30</f>
        <v>4250225</v>
      </c>
      <c r="F38" s="19">
        <f>F30</f>
        <v>55000</v>
      </c>
      <c r="G38" s="19">
        <f>E38+F38</f>
        <v>4305225</v>
      </c>
      <c r="H38" s="19">
        <f t="shared" ref="H38:M38" si="0">H30</f>
        <v>4242952</v>
      </c>
      <c r="I38" s="19">
        <f t="shared" si="0"/>
        <v>55000</v>
      </c>
      <c r="J38" s="19">
        <f t="shared" si="0"/>
        <v>4297952</v>
      </c>
      <c r="K38" s="19">
        <f t="shared" si="0"/>
        <v>-7273</v>
      </c>
      <c r="L38" s="19">
        <f t="shared" si="0"/>
        <v>0</v>
      </c>
      <c r="M38" s="19">
        <f t="shared" si="0"/>
        <v>-7273</v>
      </c>
    </row>
    <row r="39" spans="1:13" x14ac:dyDescent="0.25">
      <c r="G39" s="2" t="s">
        <v>56</v>
      </c>
    </row>
    <row r="40" spans="1:13" x14ac:dyDescent="0.25">
      <c r="A40" s="13" t="s">
        <v>57</v>
      </c>
    </row>
    <row r="42" spans="1:13" ht="28.35" customHeight="1" x14ac:dyDescent="0.25">
      <c r="A42" s="46" t="s">
        <v>58</v>
      </c>
      <c r="B42" s="46" t="s">
        <v>59</v>
      </c>
      <c r="C42" s="46" t="s">
        <v>9</v>
      </c>
      <c r="D42" s="46" t="s">
        <v>10</v>
      </c>
      <c r="E42" s="46" t="s">
        <v>48</v>
      </c>
      <c r="F42" s="46"/>
      <c r="G42" s="46"/>
      <c r="H42" s="46" t="s">
        <v>60</v>
      </c>
      <c r="I42" s="46"/>
      <c r="J42" s="46"/>
      <c r="K42" s="46" t="s">
        <v>50</v>
      </c>
      <c r="L42" s="46"/>
      <c r="M42" s="46"/>
    </row>
    <row r="43" spans="1:13" ht="30.75" customHeight="1" x14ac:dyDescent="0.25">
      <c r="A43" s="46"/>
      <c r="B43" s="46"/>
      <c r="C43" s="46"/>
      <c r="D43" s="46"/>
      <c r="E43" s="46"/>
      <c r="F43" s="46"/>
      <c r="G43" s="46"/>
      <c r="H43" s="46"/>
      <c r="I43" s="46"/>
      <c r="J43" s="46"/>
      <c r="K43" s="46"/>
      <c r="L43" s="46"/>
      <c r="M43" s="46"/>
    </row>
    <row r="44" spans="1:13" ht="47.25" x14ac:dyDescent="0.25">
      <c r="A44" s="46"/>
      <c r="B44" s="46"/>
      <c r="C44" s="46"/>
      <c r="D44" s="46"/>
      <c r="E44" s="20" t="s">
        <v>51</v>
      </c>
      <c r="F44" s="20" t="s">
        <v>52</v>
      </c>
      <c r="G44" s="20" t="s">
        <v>53</v>
      </c>
      <c r="H44" s="20" t="s">
        <v>51</v>
      </c>
      <c r="I44" s="20" t="s">
        <v>52</v>
      </c>
      <c r="J44" s="20" t="s">
        <v>53</v>
      </c>
      <c r="K44" s="20" t="s">
        <v>51</v>
      </c>
      <c r="L44" s="20" t="s">
        <v>52</v>
      </c>
      <c r="M44" s="20" t="s">
        <v>53</v>
      </c>
    </row>
    <row r="45" spans="1:13" x14ac:dyDescent="0.25">
      <c r="A45" s="20">
        <v>1</v>
      </c>
      <c r="B45" s="20">
        <v>2</v>
      </c>
      <c r="C45" s="20">
        <v>3</v>
      </c>
      <c r="D45" s="20">
        <v>4</v>
      </c>
      <c r="E45" s="20">
        <v>5</v>
      </c>
      <c r="F45" s="20">
        <v>6</v>
      </c>
      <c r="G45" s="20">
        <v>7</v>
      </c>
      <c r="H45" s="20">
        <v>8</v>
      </c>
      <c r="I45" s="20">
        <v>9</v>
      </c>
      <c r="J45" s="20">
        <v>10</v>
      </c>
      <c r="K45" s="20">
        <v>11</v>
      </c>
      <c r="L45" s="20">
        <v>12</v>
      </c>
      <c r="M45" s="20">
        <v>13</v>
      </c>
    </row>
    <row r="46" spans="1:13" ht="15.6" customHeight="1" x14ac:dyDescent="0.25">
      <c r="A46" s="20">
        <v>1</v>
      </c>
      <c r="B46" s="53" t="s">
        <v>11</v>
      </c>
      <c r="C46" s="53"/>
      <c r="D46" s="53"/>
      <c r="E46" s="53"/>
      <c r="F46" s="53"/>
      <c r="G46" s="53"/>
      <c r="H46" s="53"/>
      <c r="I46" s="53"/>
      <c r="J46" s="53"/>
      <c r="K46" s="53"/>
      <c r="L46" s="53"/>
      <c r="M46" s="53"/>
    </row>
    <row r="47" spans="1:13" ht="36.6" customHeight="1" x14ac:dyDescent="0.25">
      <c r="A47" s="21"/>
      <c r="B47" s="22" t="s">
        <v>64</v>
      </c>
      <c r="C47" s="23" t="s">
        <v>12</v>
      </c>
      <c r="D47" s="24" t="s">
        <v>13</v>
      </c>
      <c r="E47" s="20">
        <v>1</v>
      </c>
      <c r="F47" s="19" t="s">
        <v>66</v>
      </c>
      <c r="G47" s="20">
        <f>E47</f>
        <v>1</v>
      </c>
      <c r="H47" s="20">
        <v>1</v>
      </c>
      <c r="I47" s="19" t="s">
        <v>66</v>
      </c>
      <c r="J47" s="20">
        <f>H47</f>
        <v>1</v>
      </c>
      <c r="K47" s="20">
        <f>H47-G47</f>
        <v>0</v>
      </c>
      <c r="L47" s="19" t="s">
        <v>66</v>
      </c>
      <c r="M47" s="20">
        <f>K47</f>
        <v>0</v>
      </c>
    </row>
    <row r="48" spans="1:13" ht="34.15" customHeight="1" x14ac:dyDescent="0.25">
      <c r="A48" s="21"/>
      <c r="B48" s="22" t="s">
        <v>65</v>
      </c>
      <c r="C48" s="23" t="s">
        <v>14</v>
      </c>
      <c r="D48" s="23" t="s">
        <v>15</v>
      </c>
      <c r="E48" s="20">
        <v>29.25</v>
      </c>
      <c r="F48" s="19" t="s">
        <v>66</v>
      </c>
      <c r="G48" s="20">
        <f>E48</f>
        <v>29.25</v>
      </c>
      <c r="H48" s="20">
        <v>27</v>
      </c>
      <c r="I48" s="19" t="s">
        <v>66</v>
      </c>
      <c r="J48" s="20">
        <f>H48</f>
        <v>27</v>
      </c>
      <c r="K48" s="20">
        <v>-2.25</v>
      </c>
      <c r="L48" s="19" t="s">
        <v>66</v>
      </c>
      <c r="M48" s="20">
        <f>K48</f>
        <v>-2.25</v>
      </c>
    </row>
    <row r="49" spans="1:256" ht="32.450000000000003" customHeight="1" x14ac:dyDescent="0.25">
      <c r="A49" s="21"/>
      <c r="B49" s="25" t="s">
        <v>81</v>
      </c>
      <c r="C49" s="55" t="s">
        <v>61</v>
      </c>
      <c r="D49" s="55" t="s">
        <v>16</v>
      </c>
      <c r="E49" s="19">
        <v>4250225</v>
      </c>
      <c r="F49" s="19">
        <v>55000</v>
      </c>
      <c r="G49" s="19">
        <f>E49+F49</f>
        <v>4305225</v>
      </c>
      <c r="H49" s="19">
        <v>4242952</v>
      </c>
      <c r="I49" s="19">
        <v>55000</v>
      </c>
      <c r="J49" s="19">
        <f>H49+I49</f>
        <v>4297952</v>
      </c>
      <c r="K49" s="19">
        <v>-7273</v>
      </c>
      <c r="L49" s="19" t="s">
        <v>66</v>
      </c>
      <c r="M49" s="19">
        <f>K49</f>
        <v>-7273</v>
      </c>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33.6" customHeight="1" x14ac:dyDescent="0.25">
      <c r="A50" s="35"/>
      <c r="B50" s="36" t="s">
        <v>82</v>
      </c>
      <c r="C50" s="56"/>
      <c r="D50" s="56"/>
      <c r="E50" s="37">
        <v>41000</v>
      </c>
      <c r="F50" s="19" t="s">
        <v>66</v>
      </c>
      <c r="G50" s="37">
        <f>E50</f>
        <v>41000</v>
      </c>
      <c r="H50" s="38">
        <v>20493</v>
      </c>
      <c r="I50" s="19" t="s">
        <v>66</v>
      </c>
      <c r="J50" s="38">
        <f>H50</f>
        <v>20493</v>
      </c>
      <c r="K50" s="38">
        <v>-20507</v>
      </c>
      <c r="L50" s="19" t="s">
        <v>66</v>
      </c>
      <c r="M50" s="38">
        <f>K50</f>
        <v>-20507</v>
      </c>
    </row>
    <row r="51" spans="1:256" ht="99" customHeight="1" x14ac:dyDescent="0.25">
      <c r="A51" s="54" t="s">
        <v>84</v>
      </c>
      <c r="B51" s="54"/>
      <c r="C51" s="54"/>
      <c r="D51" s="54"/>
      <c r="E51" s="54"/>
      <c r="F51" s="54"/>
      <c r="G51" s="54"/>
      <c r="H51" s="54"/>
      <c r="I51" s="54"/>
      <c r="J51" s="54"/>
      <c r="K51" s="54"/>
      <c r="L51" s="54"/>
      <c r="M51" s="54"/>
    </row>
    <row r="52" spans="1:256" ht="15.6" customHeight="1" x14ac:dyDescent="0.25">
      <c r="A52" s="20">
        <v>2</v>
      </c>
      <c r="B52" s="53" t="s">
        <v>17</v>
      </c>
      <c r="C52" s="53"/>
      <c r="D52" s="53"/>
      <c r="E52" s="53"/>
      <c r="F52" s="53"/>
      <c r="G52" s="53"/>
      <c r="H52" s="53"/>
      <c r="I52" s="53"/>
      <c r="J52" s="53"/>
      <c r="K52" s="53"/>
      <c r="L52" s="53"/>
      <c r="M52" s="53"/>
    </row>
    <row r="53" spans="1:256" ht="64.150000000000006" customHeight="1" x14ac:dyDescent="0.25">
      <c r="A53" s="21"/>
      <c r="B53" s="25" t="s">
        <v>67</v>
      </c>
      <c r="C53" s="23" t="s">
        <v>12</v>
      </c>
      <c r="D53" s="24" t="s">
        <v>18</v>
      </c>
      <c r="E53" s="20">
        <v>120</v>
      </c>
      <c r="F53" s="19" t="s">
        <v>66</v>
      </c>
      <c r="G53" s="20">
        <f>E53</f>
        <v>120</v>
      </c>
      <c r="H53" s="20">
        <v>127</v>
      </c>
      <c r="I53" s="19" t="s">
        <v>66</v>
      </c>
      <c r="J53" s="20">
        <f>H53</f>
        <v>127</v>
      </c>
      <c r="K53" s="20">
        <v>7</v>
      </c>
      <c r="L53" s="19" t="s">
        <v>66</v>
      </c>
      <c r="M53" s="20">
        <f>K53</f>
        <v>7</v>
      </c>
    </row>
    <row r="54" spans="1:256" ht="44.85" customHeight="1" x14ac:dyDescent="0.25">
      <c r="A54" s="27"/>
      <c r="B54" s="25" t="s">
        <v>19</v>
      </c>
      <c r="C54" s="23" t="s">
        <v>12</v>
      </c>
      <c r="D54" s="23" t="s">
        <v>18</v>
      </c>
      <c r="E54" s="20">
        <v>66</v>
      </c>
      <c r="F54" s="19" t="s">
        <v>66</v>
      </c>
      <c r="G54" s="20">
        <f>E54</f>
        <v>66</v>
      </c>
      <c r="H54" s="26">
        <v>33</v>
      </c>
      <c r="I54" s="19" t="s">
        <v>66</v>
      </c>
      <c r="J54" s="20">
        <f>H54</f>
        <v>33</v>
      </c>
      <c r="K54" s="20">
        <v>-33</v>
      </c>
      <c r="L54" s="19" t="s">
        <v>66</v>
      </c>
      <c r="M54" s="20">
        <f>K54</f>
        <v>-33</v>
      </c>
    </row>
    <row r="55" spans="1:256" ht="44.85" customHeight="1" x14ac:dyDescent="0.25">
      <c r="A55" s="27"/>
      <c r="B55" s="25" t="s">
        <v>20</v>
      </c>
      <c r="C55" s="23" t="s">
        <v>21</v>
      </c>
      <c r="D55" s="23" t="s">
        <v>22</v>
      </c>
      <c r="E55" s="20">
        <v>10500</v>
      </c>
      <c r="F55" s="19" t="s">
        <v>66</v>
      </c>
      <c r="G55" s="20">
        <f>E55</f>
        <v>10500</v>
      </c>
      <c r="H55" s="39">
        <v>11881</v>
      </c>
      <c r="I55" s="19" t="s">
        <v>66</v>
      </c>
      <c r="J55" s="20">
        <f>H55</f>
        <v>11881</v>
      </c>
      <c r="K55" s="19">
        <v>1381</v>
      </c>
      <c r="L55" s="19" t="s">
        <v>66</v>
      </c>
      <c r="M55" s="20">
        <f>K55</f>
        <v>1381</v>
      </c>
      <c r="N55" s="33"/>
    </row>
    <row r="56" spans="1:256" ht="42" customHeight="1" x14ac:dyDescent="0.25">
      <c r="A56" s="27"/>
      <c r="B56" s="25" t="s">
        <v>23</v>
      </c>
      <c r="C56" s="23" t="s">
        <v>12</v>
      </c>
      <c r="D56" s="23" t="s">
        <v>18</v>
      </c>
      <c r="E56" s="20">
        <v>7055</v>
      </c>
      <c r="F56" s="19" t="s">
        <v>66</v>
      </c>
      <c r="G56" s="20">
        <f>E56</f>
        <v>7055</v>
      </c>
      <c r="H56" s="39">
        <v>7246</v>
      </c>
      <c r="I56" s="19" t="s">
        <v>66</v>
      </c>
      <c r="J56" s="20">
        <f>H56</f>
        <v>7246</v>
      </c>
      <c r="K56" s="20">
        <v>191</v>
      </c>
      <c r="L56" s="19" t="s">
        <v>66</v>
      </c>
      <c r="M56" s="20">
        <f>K56</f>
        <v>191</v>
      </c>
    </row>
    <row r="57" spans="1:256" ht="47.45" customHeight="1" x14ac:dyDescent="0.25">
      <c r="A57" s="27"/>
      <c r="B57" s="25" t="s">
        <v>24</v>
      </c>
      <c r="C57" s="23" t="s">
        <v>12</v>
      </c>
      <c r="D57" s="23" t="s">
        <v>18</v>
      </c>
      <c r="E57" s="20">
        <v>1630</v>
      </c>
      <c r="F57" s="19" t="s">
        <v>66</v>
      </c>
      <c r="G57" s="20">
        <f>E57</f>
        <v>1630</v>
      </c>
      <c r="H57" s="39">
        <v>1073</v>
      </c>
      <c r="I57" s="19" t="s">
        <v>66</v>
      </c>
      <c r="J57" s="20">
        <f>H57</f>
        <v>1073</v>
      </c>
      <c r="K57" s="20">
        <v>557</v>
      </c>
      <c r="L57" s="19" t="s">
        <v>66</v>
      </c>
      <c r="M57" s="20">
        <f>K57</f>
        <v>557</v>
      </c>
    </row>
    <row r="58" spans="1:256" ht="135.6" customHeight="1" x14ac:dyDescent="0.25">
      <c r="A58" s="54" t="s">
        <v>85</v>
      </c>
      <c r="B58" s="54"/>
      <c r="C58" s="54"/>
      <c r="D58" s="54"/>
      <c r="E58" s="54"/>
      <c r="F58" s="54"/>
      <c r="G58" s="54"/>
      <c r="H58" s="54"/>
      <c r="I58" s="54"/>
      <c r="J58" s="54"/>
      <c r="K58" s="54"/>
      <c r="L58" s="54"/>
      <c r="M58" s="54"/>
    </row>
    <row r="59" spans="1:256" ht="15.6" customHeight="1" x14ac:dyDescent="0.25">
      <c r="A59" s="40">
        <v>3</v>
      </c>
      <c r="B59" s="53" t="s">
        <v>25</v>
      </c>
      <c r="C59" s="53"/>
      <c r="D59" s="53"/>
      <c r="E59" s="53"/>
      <c r="F59" s="53"/>
      <c r="G59" s="53"/>
      <c r="H59" s="53"/>
      <c r="I59" s="53"/>
      <c r="J59" s="53"/>
      <c r="K59" s="53"/>
      <c r="L59" s="53"/>
      <c r="M59" s="53"/>
    </row>
    <row r="60" spans="1:256" ht="56.45" customHeight="1" x14ac:dyDescent="0.25">
      <c r="A60" s="21"/>
      <c r="B60" s="29" t="s">
        <v>70</v>
      </c>
      <c r="C60" s="23" t="s">
        <v>61</v>
      </c>
      <c r="D60" s="24" t="s">
        <v>68</v>
      </c>
      <c r="E60" s="19">
        <v>155972</v>
      </c>
      <c r="F60" s="19">
        <v>2018</v>
      </c>
      <c r="G60" s="19">
        <f>E60</f>
        <v>155972</v>
      </c>
      <c r="H60" s="19">
        <f>H38/H48</f>
        <v>157146.37037037036</v>
      </c>
      <c r="I60" s="19">
        <v>2018</v>
      </c>
      <c r="J60" s="19">
        <f>H60+I60</f>
        <v>159164.37037037036</v>
      </c>
      <c r="K60" s="19">
        <f>H60-E60</f>
        <v>1174.370370370365</v>
      </c>
      <c r="L60" s="19">
        <f>I60-F60</f>
        <v>0</v>
      </c>
      <c r="M60" s="19">
        <f>K60</f>
        <v>1174.370370370365</v>
      </c>
    </row>
    <row r="61" spans="1:256" ht="38.450000000000003" customHeight="1" x14ac:dyDescent="0.25">
      <c r="A61" s="21"/>
      <c r="B61" s="25" t="s">
        <v>27</v>
      </c>
      <c r="C61" s="23" t="s">
        <v>26</v>
      </c>
      <c r="D61" s="23" t="s">
        <v>28</v>
      </c>
      <c r="E61" s="26">
        <v>621</v>
      </c>
      <c r="F61" s="19" t="s">
        <v>66</v>
      </c>
      <c r="G61" s="20">
        <f>E61</f>
        <v>621</v>
      </c>
      <c r="H61" s="32">
        <v>621</v>
      </c>
      <c r="I61" s="19" t="s">
        <v>66</v>
      </c>
      <c r="J61" s="32">
        <f>H61</f>
        <v>621</v>
      </c>
      <c r="K61" s="32">
        <f>H61-E61</f>
        <v>0</v>
      </c>
      <c r="L61" s="19" t="s">
        <v>66</v>
      </c>
      <c r="M61" s="32">
        <f>J61-G61</f>
        <v>0</v>
      </c>
    </row>
    <row r="62" spans="1:256" ht="11.45" customHeight="1" x14ac:dyDescent="0.25">
      <c r="A62" s="54"/>
      <c r="B62" s="54"/>
      <c r="C62" s="54"/>
      <c r="D62" s="54"/>
      <c r="E62" s="54"/>
      <c r="F62" s="54"/>
      <c r="G62" s="54"/>
      <c r="H62" s="54"/>
      <c r="I62" s="54"/>
      <c r="J62" s="54"/>
      <c r="K62" s="54"/>
      <c r="L62" s="54"/>
      <c r="M62" s="54"/>
    </row>
    <row r="63" spans="1:256" ht="15.6" customHeight="1" x14ac:dyDescent="0.25">
      <c r="A63" s="20">
        <v>4</v>
      </c>
      <c r="B63" s="53" t="s">
        <v>29</v>
      </c>
      <c r="C63" s="53"/>
      <c r="D63" s="53"/>
      <c r="E63" s="53"/>
      <c r="F63" s="53"/>
      <c r="G63" s="53"/>
      <c r="H63" s="53"/>
      <c r="I63" s="53"/>
      <c r="J63" s="53"/>
      <c r="K63" s="53"/>
      <c r="L63" s="53"/>
      <c r="M63" s="53"/>
    </row>
    <row r="64" spans="1:256" ht="48.6" customHeight="1" x14ac:dyDescent="0.25">
      <c r="A64" s="21"/>
      <c r="B64" s="31" t="s">
        <v>71</v>
      </c>
      <c r="C64" s="30" t="s">
        <v>30</v>
      </c>
      <c r="D64" s="24" t="s">
        <v>31</v>
      </c>
      <c r="E64" s="26">
        <v>105</v>
      </c>
      <c r="F64" s="19" t="s">
        <v>66</v>
      </c>
      <c r="G64" s="20">
        <f>E64</f>
        <v>105</v>
      </c>
      <c r="H64" s="28">
        <v>110</v>
      </c>
      <c r="I64" s="19" t="s">
        <v>66</v>
      </c>
      <c r="J64" s="28">
        <f>H64</f>
        <v>110</v>
      </c>
      <c r="K64" s="28">
        <f>J64-G64</f>
        <v>5</v>
      </c>
      <c r="L64" s="28"/>
      <c r="M64" s="28">
        <f>K64</f>
        <v>5</v>
      </c>
    </row>
    <row r="65" spans="1:13" ht="47.45" customHeight="1" x14ac:dyDescent="0.25">
      <c r="A65" s="21"/>
      <c r="B65" s="31" t="s">
        <v>72</v>
      </c>
      <c r="C65" s="30" t="s">
        <v>30</v>
      </c>
      <c r="D65" s="24" t="s">
        <v>68</v>
      </c>
      <c r="E65" s="26">
        <v>105</v>
      </c>
      <c r="F65" s="19" t="s">
        <v>66</v>
      </c>
      <c r="G65" s="20">
        <f>E65</f>
        <v>105</v>
      </c>
      <c r="H65" s="28">
        <v>100</v>
      </c>
      <c r="I65" s="19" t="s">
        <v>66</v>
      </c>
      <c r="J65" s="28">
        <f>H65</f>
        <v>100</v>
      </c>
      <c r="K65" s="28">
        <f>J65-G65</f>
        <v>-5</v>
      </c>
      <c r="L65" s="28"/>
      <c r="M65" s="28">
        <f>K65</f>
        <v>-5</v>
      </c>
    </row>
    <row r="66" spans="1:13" ht="78.599999999999994" customHeight="1" x14ac:dyDescent="0.25">
      <c r="A66" s="21"/>
      <c r="B66" s="31" t="s">
        <v>73</v>
      </c>
      <c r="C66" s="30" t="s">
        <v>30</v>
      </c>
      <c r="D66" s="24" t="s">
        <v>69</v>
      </c>
      <c r="E66" s="26">
        <v>105</v>
      </c>
      <c r="F66" s="19" t="s">
        <v>66</v>
      </c>
      <c r="G66" s="20">
        <f>E66</f>
        <v>105</v>
      </c>
      <c r="H66" s="28">
        <v>100</v>
      </c>
      <c r="I66" s="19" t="s">
        <v>66</v>
      </c>
      <c r="J66" s="28">
        <f>H66</f>
        <v>100</v>
      </c>
      <c r="K66" s="28">
        <f>H66-E66</f>
        <v>-5</v>
      </c>
      <c r="L66" s="28"/>
      <c r="M66" s="28">
        <f>K66</f>
        <v>-5</v>
      </c>
    </row>
    <row r="67" spans="1:13" ht="49.9" customHeight="1" x14ac:dyDescent="0.25">
      <c r="A67" s="54" t="s">
        <v>86</v>
      </c>
      <c r="B67" s="54"/>
      <c r="C67" s="54"/>
      <c r="D67" s="54"/>
      <c r="E67" s="54"/>
      <c r="F67" s="54"/>
      <c r="G67" s="54"/>
      <c r="H67" s="54"/>
      <c r="I67" s="54"/>
      <c r="J67" s="54"/>
      <c r="K67" s="54"/>
      <c r="L67" s="54"/>
      <c r="M67" s="54"/>
    </row>
    <row r="68" spans="1:13" ht="30" customHeight="1" x14ac:dyDescent="0.25">
      <c r="A68" s="50" t="s">
        <v>83</v>
      </c>
      <c r="B68" s="50"/>
      <c r="C68" s="50"/>
      <c r="D68" s="50"/>
      <c r="E68" s="50"/>
      <c r="F68" s="50"/>
      <c r="G68" s="50"/>
      <c r="H68" s="50"/>
      <c r="I68" s="50"/>
      <c r="J68" s="50"/>
      <c r="K68" s="50"/>
      <c r="L68" s="50"/>
      <c r="M68" s="50"/>
    </row>
    <row r="69" spans="1:13" ht="33" customHeight="1" x14ac:dyDescent="0.25">
      <c r="A69" s="58" t="s">
        <v>79</v>
      </c>
      <c r="B69" s="58"/>
      <c r="C69" s="58"/>
      <c r="D69" s="58"/>
      <c r="E69" s="58"/>
      <c r="F69" s="58"/>
      <c r="G69" s="58"/>
      <c r="H69" s="58"/>
      <c r="I69" s="58"/>
      <c r="J69" s="58"/>
      <c r="K69" s="58"/>
      <c r="L69" s="58"/>
      <c r="M69" s="58"/>
    </row>
    <row r="70" spans="1:13" ht="21.6" customHeight="1" x14ac:dyDescent="0.25">
      <c r="A70" s="14" t="s">
        <v>62</v>
      </c>
      <c r="B70" s="14"/>
      <c r="C70" s="14"/>
      <c r="D70" s="14"/>
      <c r="E70" s="8"/>
      <c r="F70" s="8"/>
      <c r="G70" s="8"/>
      <c r="H70" s="8"/>
      <c r="I70" s="8"/>
      <c r="J70" s="8"/>
      <c r="K70" s="8"/>
      <c r="L70" s="8"/>
      <c r="M70" s="8"/>
    </row>
    <row r="71" spans="1:13" x14ac:dyDescent="0.25">
      <c r="A71" s="58" t="s">
        <v>74</v>
      </c>
      <c r="B71" s="58"/>
      <c r="C71" s="58"/>
      <c r="D71" s="58"/>
      <c r="E71" s="58"/>
      <c r="F71" s="8"/>
      <c r="G71" s="8"/>
      <c r="H71" s="8"/>
      <c r="I71" s="8"/>
      <c r="J71" s="8"/>
      <c r="K71" s="8"/>
      <c r="L71" s="8"/>
      <c r="M71" s="8"/>
    </row>
    <row r="72" spans="1:13" x14ac:dyDescent="0.25">
      <c r="A72" s="58"/>
      <c r="B72" s="58"/>
      <c r="C72" s="58"/>
      <c r="D72" s="58"/>
      <c r="E72" s="58"/>
      <c r="F72" s="8"/>
      <c r="G72" s="59"/>
      <c r="H72" s="59"/>
      <c r="I72" s="8"/>
      <c r="J72" s="61" t="s">
        <v>75</v>
      </c>
      <c r="K72" s="61"/>
      <c r="L72" s="61"/>
      <c r="M72" s="61"/>
    </row>
    <row r="73" spans="1:13" ht="15.75" customHeight="1" x14ac:dyDescent="0.25">
      <c r="A73" s="6"/>
      <c r="B73" s="6"/>
      <c r="C73" s="6"/>
      <c r="D73" s="6"/>
      <c r="E73" s="6"/>
      <c r="F73" s="8"/>
      <c r="G73" s="8"/>
      <c r="H73" s="8"/>
      <c r="I73" s="8"/>
      <c r="J73" s="57" t="s">
        <v>32</v>
      </c>
      <c r="K73" s="57"/>
      <c r="L73" s="57"/>
      <c r="M73" s="57"/>
    </row>
    <row r="74" spans="1:13" ht="37.9" customHeight="1" x14ac:dyDescent="0.25">
      <c r="A74" s="58" t="s">
        <v>76</v>
      </c>
      <c r="B74" s="58"/>
      <c r="C74" s="58"/>
      <c r="D74" s="58"/>
      <c r="E74" s="58"/>
      <c r="F74" s="8"/>
      <c r="G74" s="59"/>
      <c r="H74" s="59"/>
      <c r="I74" s="8"/>
      <c r="J74" s="61" t="s">
        <v>77</v>
      </c>
      <c r="K74" s="61"/>
      <c r="L74" s="61"/>
      <c r="M74" s="61"/>
    </row>
    <row r="75" spans="1:13" ht="20.45" customHeight="1" x14ac:dyDescent="0.25">
      <c r="A75" s="58"/>
      <c r="B75" s="58"/>
      <c r="C75" s="58"/>
      <c r="D75" s="58"/>
      <c r="E75" s="58"/>
      <c r="F75" s="8"/>
      <c r="G75" s="8"/>
      <c r="H75" s="8"/>
      <c r="I75" s="8"/>
      <c r="J75" s="57" t="s">
        <v>32</v>
      </c>
      <c r="K75" s="57"/>
      <c r="L75" s="57"/>
      <c r="M75" s="57"/>
    </row>
    <row r="76" spans="1:13" ht="15.2" customHeight="1" x14ac:dyDescent="0.25">
      <c r="J76" s="60"/>
      <c r="K76" s="60"/>
      <c r="L76" s="60"/>
      <c r="M76" s="60"/>
    </row>
  </sheetData>
  <sheetProtection selectLockedCells="1" selectUnlockedCells="1"/>
  <mergeCells count="63">
    <mergeCell ref="J76:M76"/>
    <mergeCell ref="A62:M62"/>
    <mergeCell ref="B63:M63"/>
    <mergeCell ref="A67:M67"/>
    <mergeCell ref="A68:M68"/>
    <mergeCell ref="J74:M74"/>
    <mergeCell ref="A71:E72"/>
    <mergeCell ref="G72:H72"/>
    <mergeCell ref="J72:M72"/>
    <mergeCell ref="J75:M75"/>
    <mergeCell ref="A58:M58"/>
    <mergeCell ref="B59:M59"/>
    <mergeCell ref="J73:M73"/>
    <mergeCell ref="A74:E75"/>
    <mergeCell ref="G74:H74"/>
    <mergeCell ref="H42:J43"/>
    <mergeCell ref="K42:M43"/>
    <mergeCell ref="B46:M46"/>
    <mergeCell ref="A51:M51"/>
    <mergeCell ref="A69:M69"/>
    <mergeCell ref="B52:M52"/>
    <mergeCell ref="B38:D38"/>
    <mergeCell ref="A42:A44"/>
    <mergeCell ref="B42:B44"/>
    <mergeCell ref="C42:C44"/>
    <mergeCell ref="D42:D44"/>
    <mergeCell ref="E42:G43"/>
    <mergeCell ref="C49:C50"/>
    <mergeCell ref="D49:D50"/>
    <mergeCell ref="A35:A36"/>
    <mergeCell ref="B35:D36"/>
    <mergeCell ref="E35:G35"/>
    <mergeCell ref="H35:J35"/>
    <mergeCell ref="K35:M35"/>
    <mergeCell ref="B37:D37"/>
    <mergeCell ref="U27:W27"/>
    <mergeCell ref="X27:Z27"/>
    <mergeCell ref="B29:D29"/>
    <mergeCell ref="B30:D30"/>
    <mergeCell ref="A31:M31"/>
    <mergeCell ref="A33:M33"/>
    <mergeCell ref="A27:A28"/>
    <mergeCell ref="B27:D28"/>
    <mergeCell ref="E27:G27"/>
    <mergeCell ref="H27:J27"/>
    <mergeCell ref="K27:M27"/>
    <mergeCell ref="R27:T27"/>
    <mergeCell ref="A13:M13"/>
    <mergeCell ref="B15:M15"/>
    <mergeCell ref="B16:M16"/>
    <mergeCell ref="A18:M18"/>
    <mergeCell ref="B22:M22"/>
    <mergeCell ref="B23:M23"/>
    <mergeCell ref="A11:A12"/>
    <mergeCell ref="E12:M12"/>
    <mergeCell ref="J1:M4"/>
    <mergeCell ref="A5:M5"/>
    <mergeCell ref="A6:M6"/>
    <mergeCell ref="A7:A8"/>
    <mergeCell ref="E8:M8"/>
    <mergeCell ref="A9:A10"/>
    <mergeCell ref="E10:M10"/>
    <mergeCell ref="D11:M11"/>
  </mergeCells>
  <pageMargins left="0.15972222222222221" right="0.15972222222222221" top="0.35" bottom="0.3" header="0.51180555555555551" footer="0.51180555555555551"/>
  <pageSetup paperSize="9" scale="90"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звіт з 01.01.2020</vt:lpstr>
      <vt:lpstr>'звіт з 01.01.2020'!Область_друку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Шкляревська Олена Олександрівна</dc:creator>
  <cp:lastModifiedBy>Ліщук Петро Андрійович</cp:lastModifiedBy>
  <cp:lastPrinted>2021-02-19T09:35:58Z</cp:lastPrinted>
  <dcterms:created xsi:type="dcterms:W3CDTF">2020-01-23T15:03:04Z</dcterms:created>
  <dcterms:modified xsi:type="dcterms:W3CDTF">2021-02-19T09:36:04Z</dcterms:modified>
</cp:coreProperties>
</file>