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2\Лютий\1502\Звіти по паспортах молодь\"/>
    </mc:Choice>
  </mc:AlternateContent>
  <bookViews>
    <workbookView xWindow="0" yWindow="0" windowWidth="28800" windowHeight="11835"/>
  </bookViews>
  <sheets>
    <sheet name="звіт з 01.01.2020" sheetId="3" r:id="rId1"/>
  </sheets>
  <definedNames>
    <definedName name="_xlnm.Print_Area" localSheetId="0">'звіт з 01.01.2020'!$A$1:$M$97</definedName>
  </definedNames>
  <calcPr calcId="152511"/>
</workbook>
</file>

<file path=xl/calcChain.xml><?xml version="1.0" encoding="utf-8"?>
<calcChain xmlns="http://schemas.openxmlformats.org/spreadsheetml/2006/main">
  <c r="I84" i="3" l="1"/>
  <c r="J66" i="3"/>
  <c r="G66" i="3"/>
  <c r="M46" i="3"/>
  <c r="L46" i="3"/>
  <c r="L48" i="3"/>
  <c r="K46" i="3"/>
  <c r="K48" i="3"/>
  <c r="J46" i="3"/>
  <c r="I46" i="3"/>
  <c r="H46" i="3"/>
  <c r="H48" i="3"/>
  <c r="G46" i="3"/>
  <c r="F46" i="3"/>
  <c r="E46" i="3"/>
  <c r="G37" i="3"/>
  <c r="H37" i="3"/>
  <c r="I37" i="3"/>
  <c r="J37" i="3"/>
  <c r="K37" i="3"/>
  <c r="L37" i="3"/>
  <c r="M37" i="3"/>
  <c r="F37" i="3"/>
  <c r="L35" i="3"/>
  <c r="J35" i="3"/>
  <c r="G35" i="3"/>
  <c r="M34" i="3"/>
  <c r="L34" i="3"/>
  <c r="J34" i="3"/>
  <c r="G34" i="3"/>
  <c r="L33" i="3"/>
  <c r="J33" i="3"/>
  <c r="G33" i="3"/>
  <c r="K33" i="3"/>
  <c r="F48" i="3"/>
  <c r="G48" i="3"/>
  <c r="I48" i="3"/>
  <c r="J48" i="3"/>
  <c r="M48" i="3"/>
  <c r="E48" i="3"/>
  <c r="E37" i="3"/>
  <c r="M33" i="3"/>
</calcChain>
</file>

<file path=xl/sharedStrings.xml><?xml version="1.0" encoding="utf-8"?>
<sst xmlns="http://schemas.openxmlformats.org/spreadsheetml/2006/main" count="191" uniqueCount="142">
  <si>
    <t>Комплексна програма реалізаціїї молодіжної політики та розвитку фізичної культури і спорту у м.Хмельницькому на 2017- 2021 року</t>
  </si>
  <si>
    <t>Кількість установ</t>
  </si>
  <si>
    <t>Кількість штатних працівників</t>
  </si>
  <si>
    <t>в т. ч.</t>
  </si>
  <si>
    <t>адміністративний</t>
  </si>
  <si>
    <t>педагогічний</t>
  </si>
  <si>
    <t>спеціалісти</t>
  </si>
  <si>
    <t>обслуговуючий персонал</t>
  </si>
  <si>
    <t>Керівники секцій, які надають платні послуги</t>
  </si>
  <si>
    <t>од.</t>
  </si>
  <si>
    <t xml:space="preserve">мережа </t>
  </si>
  <si>
    <t>штатний розпис</t>
  </si>
  <si>
    <t>кошторис</t>
  </si>
  <si>
    <t>1.</t>
  </si>
  <si>
    <t>2.</t>
  </si>
  <si>
    <t>3.</t>
  </si>
  <si>
    <t>(КФКВК)</t>
  </si>
  <si>
    <t>N з/п</t>
  </si>
  <si>
    <t>Завдання</t>
  </si>
  <si>
    <t>Усього</t>
  </si>
  <si>
    <t>Одиниця виміру</t>
  </si>
  <si>
    <t>Джерело інформації</t>
  </si>
  <si>
    <t>затрат</t>
  </si>
  <si>
    <t>продукту</t>
  </si>
  <si>
    <t>ефективності</t>
  </si>
  <si>
    <t>якості</t>
  </si>
  <si>
    <t>(найменування відповідального виконавця)</t>
  </si>
  <si>
    <t>(найменування головного розпорядника)</t>
  </si>
  <si>
    <t>(найменування бюджетної програми)</t>
  </si>
  <si>
    <t>Звіт</t>
  </si>
  <si>
    <t>Затверджено у паспорті бюджетної програми</t>
  </si>
  <si>
    <t>Відхилення</t>
  </si>
  <si>
    <t>загальний фонд</t>
  </si>
  <si>
    <t>спеціальний фонд</t>
  </si>
  <si>
    <t>усього</t>
  </si>
  <si>
    <t>Показники</t>
  </si>
  <si>
    <t>N
з/п</t>
  </si>
  <si>
    <t>(код)</t>
  </si>
  <si>
    <t>Ціль державної політики</t>
  </si>
  <si>
    <t>гривень</t>
  </si>
  <si>
    <t>(ініціали/ініціал, прізвище)</t>
  </si>
  <si>
    <t>4. Цілі державної політики, на досягнення яких спрямовано реалізацію бюджетної програми</t>
  </si>
  <si>
    <t>5. Мета бюджетної програми</t>
  </si>
  <si>
    <t>6. Завдання бюджетної програми</t>
  </si>
  <si>
    <t>7. Видатки (надані кредити з бюджету) та напрями використання бюджетних коштів за бюджетною програмою</t>
  </si>
  <si>
    <t>Напрями використання бюджетних коштів*</t>
  </si>
  <si>
    <t>Касові видатки (надані кредити з бюджету)</t>
  </si>
  <si>
    <t>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</si>
  <si>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8. Видатки (надані кредити з бюджету) на реалізацію місцевих/регіональних програм, які виконуються в межах бюджетної програми</t>
  </si>
  <si>
    <t>Найменування місцевої/ регіональної програми</t>
  </si>
  <si>
    <t>9. Результативні показники бюджетної програми та аналіз їх виконання</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</si>
  <si>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</si>
  <si>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</si>
  <si>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 Зазначаються всі напрями використання бюджетних коштів, затверджені у паспорті бюджетної програми.</t>
  </si>
  <si>
    <t>(КТПКВК МБ)(код)</t>
  </si>
  <si>
    <t>ЗАТВЕРДЖЕНО
Наказ Міністерства фінансів України 26 серпня 2014 року № 836
(у редакції наказу Міністерства фінансів Українивід 29 грудня 2018 року № 1209)</t>
  </si>
  <si>
    <t>Управління молоді та спорту Хмельницької міської ради</t>
  </si>
  <si>
    <t>Утримання клубів для підлітків за місцем проживання</t>
  </si>
  <si>
    <t>Організація навчання та виховання підлітків у позаурочний та позанавчальний час за місцем проживання</t>
  </si>
  <si>
    <t>Створення належних умов для функціонування центру по роботі з дітьми та підлітками</t>
  </si>
  <si>
    <t>Придбання предметів довгострокового користування</t>
  </si>
  <si>
    <t>Забеспечення організаціїї проведення навчально - виховної,інформаційно -методичної,організаційно - масової, навчально - тренувальної та спортивної роботи з підлітками у позаурочний та позанавчальний час.</t>
  </si>
  <si>
    <t>Кількість гуртків,секцій</t>
  </si>
  <si>
    <t>Кількість заходів</t>
  </si>
  <si>
    <t>звітність</t>
  </si>
  <si>
    <t>Середньомісячні витрати на одного відвідувача підліткових клубів</t>
  </si>
  <si>
    <t>Середньомісячні витрати на утримання одного гуртка,секціїї</t>
  </si>
  <si>
    <t>Витрати на проведення одного заходу</t>
  </si>
  <si>
    <t>розрахунок</t>
  </si>
  <si>
    <t>Темп зростання кількості підлітків охоплених гуртковою та секційною роботою</t>
  </si>
  <si>
    <t>Динаміка кількості заходів до попереднього року</t>
  </si>
  <si>
    <t>Відсоток захищених статей видатків в структурі загальних обсягів видатків</t>
  </si>
  <si>
    <t>%</t>
  </si>
  <si>
    <t>Завідувач фінансовим сектором</t>
  </si>
  <si>
    <t>Олена ШКЛЯРЕВСЬКА</t>
  </si>
  <si>
    <t>Програма бюджетування за участі громадськості (Бюджет участі) міста Хмельницького (із змінами і доповненнями)</t>
  </si>
  <si>
    <t>Обсяг витрат на утримання центру</t>
  </si>
  <si>
    <t>ЦПУ</t>
  </si>
  <si>
    <t>Обсяги витрат на проведення заходів центру</t>
  </si>
  <si>
    <t>Кількість придбаного спортивного інвентарю для забезпечення проведення громадського проекту «Дитяча легка атлетика»</t>
  </si>
  <si>
    <t>комплекти</t>
  </si>
  <si>
    <t>розрахунок до кошторису</t>
  </si>
  <si>
    <t>Середні витрати на придбання одного комплекту інвентарю для занять дитячою легкою атлетикою</t>
  </si>
  <si>
    <t xml:space="preserve">Аналіз стану виконання результативних показників                                                                                                                                                                                                                                           
</t>
  </si>
  <si>
    <r>
      <t>про виконання паспорта бюджетної програми місцевого бюджету на</t>
    </r>
    <r>
      <rPr>
        <b/>
        <u/>
        <sz val="14"/>
        <color indexed="8"/>
        <rFont val="Times New Roman"/>
        <family val="1"/>
        <charset val="204"/>
      </rPr>
      <t xml:space="preserve">  2021</t>
    </r>
    <r>
      <rPr>
        <b/>
        <sz val="14"/>
        <color indexed="8"/>
        <rFont val="Times New Roman"/>
        <family val="1"/>
        <charset val="204"/>
      </rPr>
      <t xml:space="preserve">  рік</t>
    </r>
  </si>
  <si>
    <t>грн</t>
  </si>
  <si>
    <t>Бюджетна програма 1113132 "Утримання клубів для підлітків за місцем проживання" виконана за 2021 рік.</t>
  </si>
  <si>
    <t>Капітальний ремонт підліткового клубу «Мустанг» по вул. Старокостянтинівське шосе,8</t>
  </si>
  <si>
    <t>Виготовлення проєктно - кошторисної документації для "Капітального ремонту сходів підліткового клубу "Індіго" з влаштуванням пандусу за адресою м. Хмельницький вул.Лісогринівецька,16/1"</t>
  </si>
  <si>
    <t>1 </t>
  </si>
  <si>
    <t> 1</t>
  </si>
  <si>
    <t> 24,5</t>
  </si>
  <si>
    <t>24,5 </t>
  </si>
  <si>
    <t> 21</t>
  </si>
  <si>
    <t>4 469 233</t>
  </si>
  <si>
    <t>4 410 634</t>
  </si>
  <si>
    <t>1 170 459</t>
  </si>
  <si>
    <t>Обсяг витрат на виготовлення проєктно - кошторисної документаціїї для "Капітального ремонту сходів підліткового клубу "Індіго" з влаштуванням пандусу за адресою м.Хмельницький вул.Лісогринівецька,16/1</t>
  </si>
  <si>
    <t>13 </t>
  </si>
  <si>
    <t>15 </t>
  </si>
  <si>
    <t>28 </t>
  </si>
  <si>
    <t> 13</t>
  </si>
  <si>
    <t> 26</t>
  </si>
  <si>
    <t> 540</t>
  </si>
  <si>
    <t>193 </t>
  </si>
  <si>
    <t>401 </t>
  </si>
  <si>
    <t> 750</t>
  </si>
  <si>
    <t>168 </t>
  </si>
  <si>
    <t>435 </t>
  </si>
  <si>
    <t>28 649 </t>
  </si>
  <si>
    <t> 5 929</t>
  </si>
  <si>
    <t>16 478 </t>
  </si>
  <si>
    <t> 28273</t>
  </si>
  <si>
    <t>7503 </t>
  </si>
  <si>
    <t>210 </t>
  </si>
  <si>
    <t> -25</t>
  </si>
  <si>
    <t>34 </t>
  </si>
  <si>
    <t>1 410 </t>
  </si>
  <si>
    <t> 106</t>
  </si>
  <si>
    <t>102 </t>
  </si>
  <si>
    <t>105 </t>
  </si>
  <si>
    <t>81 </t>
  </si>
  <si>
    <t>98 </t>
  </si>
  <si>
    <t> 100</t>
  </si>
  <si>
    <t>100 </t>
  </si>
  <si>
    <t> 167</t>
  </si>
  <si>
    <t>167 </t>
  </si>
  <si>
    <t>0</t>
  </si>
  <si>
    <t>6,9</t>
  </si>
  <si>
    <t>-10,5</t>
  </si>
  <si>
    <t xml:space="preserve">Заступник начальника управління </t>
  </si>
  <si>
    <t>Олена МАНДЗІЙ</t>
  </si>
  <si>
    <t>Кількість відвідувачів клубів</t>
  </si>
  <si>
    <t>Динаміка зростання власних коштів до показника попереднього року</t>
  </si>
  <si>
    <t>Обсяг витрат на проведення заходів центру</t>
  </si>
  <si>
    <t xml:space="preserve"> Залишок невикористаних відкритих асигнувань - -58 599 грн. в т.ч.:  КЕКВ 2111 - 443 грн, КЕКВ 2120 - 200 грн, КЕКВ 2210 - 211 грн, КЕКВ 2240 - 2053 грн, КЕКВ 2270 - 55 693 грн. Залишок виник в результаті сприятливих погодних умов, що вплинуло на зменшення використання послуг вопостачання та електропостачання та запровадження заходів економії використання води. В 2021 році за рахунок коштів бюджету розвитку був проведений капітальний ремонт підліткового клубу «Мустанг» вул. Старокостянтинівське шосе,8 вартістю 705 627 грн. Залишок коштів після проведеного ремонту становить 21 530 грн, який був спрямований на капітальне придбання на суму 20 000 грн. За рахунок коштів бюджету розвитку в 2021 році придбано один комп’ютер вартістю 24 492 грн, комплект шаф та акустичну систему для підліткового клубу «Мустанг» в сумі 19 667 грн. Відхилення між касовими видатками та кошторисними призначеннями  виникло в результаті використання для оплати витрат Центру залишку коштів станом на 01.01.2021 року в сумі 127 386 грн по спеціальному фонду, який був поставлений на фінансування та не врахований в  паспорті бюджетної програми.  
</t>
  </si>
  <si>
    <r>
      <t xml:space="preserve"> Пояснення щодо причин розбіжностей між фактичними та затвердженими результативними показниками: </t>
    </r>
    <r>
      <rPr>
        <sz val="10"/>
        <color indexed="8"/>
        <rFont val="Times New Roman"/>
        <family val="1"/>
        <charset val="204"/>
      </rPr>
      <t xml:space="preserve">кількість відвідувачів підліткових клубів на бюджетному утриманні збільшилась на 120 одиниць завдяки проведенню інформаційно – розважальних заходів в мікрорайонах міста. Кількість відвідувачів груп на платній основі зменшилась на 200 осіб  в результаті зменшення кількості керівників секцій та запровадження карантинних обмежень.  Кількість керівників секцій груп на платній основі зменшилась на 2 од. Розірвано договір ЦПХ з керівником секції атлетизму  клубу «Гепард» пр.Тракторний,20 та «Грація» Пр. Миру, 76/4. Кількість проведених заходів збільшилась на 25 одиниць в порівнянні з запланованими, в зв’язку із введенням нових форм їх проведення (майстер класи онлайн, проведення заходів в навчальних та дошкільних закладах міста).
</t>
    </r>
  </si>
  <si>
    <t> 17 888</t>
  </si>
  <si>
    <t>1 574 </t>
  </si>
  <si>
    <r>
      <t xml:space="preserve">Пояснення щодо причин розбіжностей між фактичними та затвердженими результативними показниками: </t>
    </r>
    <r>
      <rPr>
        <sz val="10"/>
        <color indexed="8"/>
        <rFont val="Times New Roman"/>
        <family val="1"/>
        <charset val="204"/>
      </rPr>
      <t xml:space="preserve">на збільшення середньомісячних витрат на одного відвідувача підліткових  клубів та на утримання одного гуртка та секції  вплинуло збільшення касових видатків у порівнянні з кошторисними призначеннями за рахунок використання залишку коштів по спеціальному фонду центру станом на 01.01.2021 р. На зменшення вартості одного заходу вплинуло збільшення кількості проведених заходів у порівнянні із запланованою та зменшення витрат на їх проведення.
</t>
    </r>
  </si>
  <si>
    <r>
      <t xml:space="preserve">Пояснення щодо причин розбіжностей між фактичними та затвердженими результативними показниками: </t>
    </r>
    <r>
      <rPr>
        <sz val="10"/>
        <color indexed="8"/>
        <rFont val="Times New Roman"/>
        <family val="1"/>
        <charset val="204"/>
      </rPr>
      <t>на зменшення  темпів  зростання кількості підлітків охоплених гуртковою та секційною роботою вплинуло зменшення кількості відвідувачів підліткових клубів в 2021 році у порівнянні з 2020 роком на 20 одиниць.</t>
    </r>
  </si>
  <si>
    <r>
      <t xml:space="preserve">  Пояснення щодо причин розбіжностей між фактичними та затвердженими результативними показниками: </t>
    </r>
    <r>
      <rPr>
        <sz val="10"/>
        <color indexed="8"/>
        <rFont val="Times New Roman"/>
        <family val="1"/>
        <charset val="204"/>
      </rPr>
      <t xml:space="preserve">станом на 01.01.2022 р. фактично зайнята 21 штатн. одиниця , що менше на 3,5 одиниць ніж в штатному розкладі центру. Зменшення стосується 2 од. категорії педагогічних працівників , а саме керівників гуртків - 1 од. та культорганізатора 1од.; 1 од. завідуючого господарством; 0,5 од. обслуговуючий персонал - прибиральника службових приміщень. Кількість керівників секцій груп на платній основі зменшилась на 2 од. Розірвано  договір ЦПХ з  керівником секції атлетизму  клубу «Гепард» пр.Тракторний,20 та «Грація» Пр. Миру, 76/4. На проведення заходів було витрачено коштів менше на 9800,00 грн в результаті відміни заходів  під час оголошеного карантину в березні – квітні 2021року.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</si>
</sst>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84" formatCode="#,##0.00;\-#,##0.00;#,&quot;-&quot;"/>
    <numFmt numFmtId="185" formatCode="#,##0_ ;\-#,##0\ "/>
  </numFmts>
  <fonts count="19" x14ac:knownFonts="1">
    <font>
      <sz val="11"/>
      <color theme="1"/>
      <name val="Calibri"/>
      <family val="2"/>
      <charset val="204"/>
      <scheme val="minor"/>
    </font>
    <font>
      <sz val="11"/>
      <color indexed="8"/>
      <name val="Calibri"/>
      <family val="2"/>
      <charset val="204"/>
    </font>
    <font>
      <sz val="12"/>
      <color indexed="8"/>
      <name val="Times New Roman"/>
      <family val="1"/>
      <charset val="204"/>
    </font>
    <font>
      <sz val="11"/>
      <color indexed="8"/>
      <name val="Times New Roman"/>
      <family val="1"/>
      <charset val="204"/>
    </font>
    <font>
      <sz val="8"/>
      <color indexed="8"/>
      <name val="Times New Roman"/>
      <family val="1"/>
      <charset val="204"/>
    </font>
    <font>
      <sz val="12"/>
      <color indexed="8"/>
      <name val="Calibri"/>
      <family val="2"/>
      <charset val="204"/>
    </font>
    <font>
      <b/>
      <sz val="12"/>
      <color indexed="8"/>
      <name val="Times New Roman"/>
      <family val="1"/>
      <charset val="204"/>
    </font>
    <font>
      <sz val="8"/>
      <color indexed="8"/>
      <name val="Times New Roman"/>
      <family val="1"/>
      <charset val="204"/>
    </font>
    <font>
      <sz val="9"/>
      <color indexed="8"/>
      <name val="Times New Roman"/>
      <family val="1"/>
      <charset val="204"/>
    </font>
    <font>
      <sz val="8"/>
      <name val="Calibri"/>
      <family val="2"/>
      <charset val="204"/>
    </font>
    <font>
      <sz val="10"/>
      <color indexed="8"/>
      <name val="Times New Roman"/>
      <family val="1"/>
      <charset val="204"/>
    </font>
    <font>
      <b/>
      <sz val="14"/>
      <color indexed="8"/>
      <name val="Times New Roman"/>
      <family val="1"/>
      <charset val="204"/>
    </font>
    <font>
      <b/>
      <u/>
      <sz val="14"/>
      <color indexed="8"/>
      <name val="Times New Roman"/>
      <family val="1"/>
      <charset val="204"/>
    </font>
    <font>
      <b/>
      <sz val="10"/>
      <color indexed="8"/>
      <name val="Times New Roman"/>
      <family val="1"/>
      <charset val="204"/>
    </font>
    <font>
      <sz val="9"/>
      <color indexed="8"/>
      <name val="Calibri"/>
      <family val="2"/>
      <charset val="204"/>
    </font>
    <font>
      <sz val="10"/>
      <name val="Times New Roman"/>
      <family val="1"/>
      <charset val="204"/>
    </font>
    <font>
      <sz val="10"/>
      <color indexed="8"/>
      <name val="Calibri"/>
      <family val="2"/>
      <charset val="204"/>
    </font>
    <font>
      <b/>
      <sz val="12"/>
      <name val="Times New Roman"/>
      <family val="1"/>
      <charset val="204"/>
    </font>
    <font>
      <sz val="10"/>
      <color theme="1"/>
      <name val="Times New Roman"/>
      <family val="1"/>
      <charset val="204"/>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113">
    <xf numFmtId="0" fontId="0" fillId="0" borderId="0" xfId="0"/>
    <xf numFmtId="0" fontId="2" fillId="0" borderId="0" xfId="0" applyFont="1"/>
    <xf numFmtId="0" fontId="2" fillId="0" borderId="0" xfId="0" applyFont="1" applyAlignment="1">
      <alignment vertical="center" wrapText="1"/>
    </xf>
    <xf numFmtId="0" fontId="2" fillId="0" borderId="1" xfId="0" applyFont="1" applyBorder="1" applyAlignment="1">
      <alignment horizontal="center" vertical="center" wrapText="1"/>
    </xf>
    <xf numFmtId="0" fontId="5" fillId="0" borderId="0" xfId="0" applyFont="1"/>
    <xf numFmtId="0" fontId="2" fillId="0" borderId="0" xfId="0" applyFont="1" applyAlignment="1">
      <alignment vertical="center"/>
    </xf>
    <xf numFmtId="0" fontId="2" fillId="0" borderId="0" xfId="0" applyFont="1" applyBorder="1" applyAlignment="1">
      <alignment horizontal="center" vertical="center" wrapText="1"/>
    </xf>
    <xf numFmtId="0" fontId="4" fillId="0" borderId="0" xfId="0" applyFont="1" applyAlignment="1">
      <alignment vertical="top"/>
    </xf>
    <xf numFmtId="0" fontId="6" fillId="0" borderId="0" xfId="0" applyFont="1" applyAlignment="1">
      <alignment horizontal="left" vertical="center" wrapText="1"/>
    </xf>
    <xf numFmtId="0" fontId="6" fillId="0" borderId="2" xfId="0" applyFont="1" applyBorder="1" applyAlignment="1">
      <alignment horizontal="center" vertical="center" wrapText="1"/>
    </xf>
    <xf numFmtId="3" fontId="2"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0" xfId="0" applyFont="1" applyAlignment="1">
      <alignment horizontal="center" vertical="top" wrapText="1"/>
    </xf>
    <xf numFmtId="0" fontId="10" fillId="0" borderId="0" xfId="0" applyFont="1" applyAlignment="1">
      <alignment vertical="center" wrapText="1"/>
    </xf>
    <xf numFmtId="0" fontId="10" fillId="0" borderId="0" xfId="0" applyFont="1"/>
    <xf numFmtId="0" fontId="10" fillId="0" borderId="0" xfId="0" applyFont="1" applyAlignment="1">
      <alignment horizontal="center" vertical="center" wrapText="1"/>
    </xf>
    <xf numFmtId="0" fontId="8" fillId="0" borderId="1" xfId="0" applyFont="1" applyBorder="1" applyAlignment="1">
      <alignment horizontal="left" vertical="center" wrapText="1"/>
    </xf>
    <xf numFmtId="0" fontId="10" fillId="0" borderId="1" xfId="0" applyFont="1" applyBorder="1" applyAlignment="1">
      <alignment horizontal="center"/>
    </xf>
    <xf numFmtId="0" fontId="8" fillId="0" borderId="3" xfId="0" applyFont="1" applyBorder="1" applyAlignment="1">
      <alignment horizontal="left" vertical="center" wrapText="1"/>
    </xf>
    <xf numFmtId="0" fontId="5" fillId="0" borderId="0" xfId="0" applyNumberFormat="1" applyFont="1"/>
    <xf numFmtId="0" fontId="3" fillId="0" borderId="1" xfId="0" applyFont="1" applyBorder="1" applyAlignment="1">
      <alignment horizontal="center" vertical="center" wrapText="1"/>
    </xf>
    <xf numFmtId="0" fontId="1" fillId="0" borderId="0" xfId="0" applyFont="1"/>
    <xf numFmtId="0" fontId="3" fillId="0" borderId="0" xfId="0" applyFont="1" applyBorder="1" applyAlignment="1">
      <alignment horizontal="center" vertical="center" wrapText="1"/>
    </xf>
    <xf numFmtId="0" fontId="2" fillId="0" borderId="1" xfId="0" applyFont="1" applyBorder="1" applyAlignment="1">
      <alignment horizontal="left" vertical="center" wrapText="1"/>
    </xf>
    <xf numFmtId="0" fontId="5" fillId="0" borderId="1" xfId="0" applyFont="1" applyBorder="1"/>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4" fillId="0" borderId="0" xfId="0" applyFont="1"/>
    <xf numFmtId="0" fontId="8" fillId="0" borderId="0" xfId="0" applyFont="1" applyBorder="1" applyAlignment="1">
      <alignment horizontal="center" vertical="center" wrapText="1"/>
    </xf>
    <xf numFmtId="0" fontId="8" fillId="0" borderId="1" xfId="0" applyFont="1" applyBorder="1" applyAlignment="1">
      <alignment horizontal="center" vertical="center"/>
    </xf>
    <xf numFmtId="3"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3" fontId="3" fillId="0" borderId="1" xfId="0" applyNumberFormat="1" applyFont="1" applyBorder="1" applyAlignment="1">
      <alignment horizontal="center" vertical="center"/>
    </xf>
    <xf numFmtId="0" fontId="10" fillId="0" borderId="5"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3" xfId="0" applyFont="1" applyBorder="1" applyAlignment="1">
      <alignment horizontal="center" vertical="center" wrapText="1"/>
    </xf>
    <xf numFmtId="3" fontId="18"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2" fillId="0" borderId="4" xfId="0" applyFont="1" applyBorder="1" applyAlignment="1">
      <alignment horizontal="center" vertical="center"/>
    </xf>
    <xf numFmtId="49" fontId="2" fillId="0" borderId="4"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184" fontId="10" fillId="0" borderId="1" xfId="0" applyNumberFormat="1" applyFont="1" applyBorder="1" applyAlignment="1" applyProtection="1">
      <alignment horizontal="center" vertical="center" wrapText="1"/>
      <protection locked="0"/>
    </xf>
    <xf numFmtId="49" fontId="10" fillId="0" borderId="1" xfId="0" applyNumberFormat="1" applyFont="1" applyBorder="1" applyAlignment="1">
      <alignment horizontal="center" vertical="center" wrapText="1"/>
    </xf>
    <xf numFmtId="185" fontId="10" fillId="0" borderId="1" xfId="0" applyNumberFormat="1" applyFont="1" applyBorder="1" applyAlignment="1" applyProtection="1">
      <alignment horizontal="center" vertical="center" wrapText="1"/>
      <protection locked="0"/>
    </xf>
    <xf numFmtId="3"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8" fillId="0" borderId="5" xfId="0" applyFont="1" applyBorder="1" applyAlignment="1">
      <alignment horizontal="center" vertical="center" wrapText="1"/>
    </xf>
    <xf numFmtId="0" fontId="14" fillId="0" borderId="1" xfId="0" applyFont="1" applyBorder="1" applyAlignment="1">
      <alignment horizontal="center" vertical="center"/>
    </xf>
    <xf numFmtId="0" fontId="16" fillId="0" borderId="0" xfId="0" applyFont="1"/>
    <xf numFmtId="3" fontId="17" fillId="0" borderId="1" xfId="0" applyNumberFormat="1" applyFont="1" applyBorder="1" applyAlignment="1">
      <alignment horizontal="center" vertical="center" wrapText="1"/>
    </xf>
    <xf numFmtId="2" fontId="10" fillId="0" borderId="1" xfId="0" applyNumberFormat="1" applyFont="1" applyBorder="1" applyAlignment="1">
      <alignment horizontal="left" vertical="center" wrapText="1"/>
    </xf>
    <xf numFmtId="0" fontId="4" fillId="0" borderId="0" xfId="0" applyFont="1" applyAlignment="1">
      <alignment horizontal="left" vertical="top" wrapText="1"/>
    </xf>
    <xf numFmtId="0" fontId="7" fillId="0" borderId="0" xfId="0" applyFont="1" applyAlignment="1">
      <alignment horizontal="left" vertical="top" wrapText="1"/>
    </xf>
    <xf numFmtId="0" fontId="11" fillId="0" borderId="0" xfId="0" applyFont="1" applyAlignment="1">
      <alignment horizontal="center" vertical="center"/>
    </xf>
    <xf numFmtId="0" fontId="2" fillId="0" borderId="2" xfId="0" applyFont="1" applyBorder="1"/>
    <xf numFmtId="0" fontId="10" fillId="0" borderId="0" xfId="0" applyFont="1" applyAlignment="1">
      <alignment horizontal="left" vertical="center" wrapText="1"/>
    </xf>
    <xf numFmtId="0" fontId="2" fillId="0" borderId="0" xfId="0" applyFont="1" applyAlignment="1">
      <alignment horizontal="center" vertical="center" wrapText="1"/>
    </xf>
    <xf numFmtId="0" fontId="10" fillId="0" borderId="0" xfId="0" applyFont="1" applyBorder="1" applyAlignment="1">
      <alignment horizontal="left" vertical="center" wrapText="1"/>
    </xf>
    <xf numFmtId="0" fontId="2" fillId="0" borderId="1" xfId="0" applyFont="1" applyBorder="1" applyAlignment="1">
      <alignment horizontal="center" vertical="center" wrapText="1"/>
    </xf>
    <xf numFmtId="0" fontId="10" fillId="0" borderId="7" xfId="0" applyFont="1" applyBorder="1" applyAlignment="1">
      <alignment horizontal="left" vertical="center" wrapText="1"/>
    </xf>
    <xf numFmtId="0" fontId="10" fillId="0" borderId="13" xfId="0" applyFont="1" applyBorder="1" applyAlignment="1">
      <alignment horizontal="left" vertical="center" wrapText="1"/>
    </xf>
    <xf numFmtId="0" fontId="10" fillId="0" borderId="5"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2" fillId="0" borderId="0" xfId="0" applyFont="1" applyAlignment="1"/>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applyAlignment="1">
      <alignment vertical="center" wrapText="1"/>
    </xf>
    <xf numFmtId="0" fontId="2" fillId="0" borderId="7"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8" fillId="0" borderId="0" xfId="0" applyFont="1" applyAlignment="1">
      <alignment horizontal="left" vertical="center" wrapText="1"/>
    </xf>
    <xf numFmtId="0" fontId="10" fillId="0" borderId="1" xfId="0" applyFont="1" applyBorder="1" applyAlignment="1">
      <alignment horizontal="center" vertical="center" wrapText="1"/>
    </xf>
    <xf numFmtId="0" fontId="6" fillId="0" borderId="2" xfId="0" applyFont="1" applyBorder="1"/>
    <xf numFmtId="0" fontId="2" fillId="0" borderId="1" xfId="0" applyFont="1" applyBorder="1" applyAlignment="1">
      <alignment horizontal="left" vertical="center" wrapText="1"/>
    </xf>
    <xf numFmtId="0" fontId="10" fillId="0" borderId="1" xfId="0" applyFont="1" applyBorder="1" applyAlignment="1">
      <alignment horizontal="left" vertical="center" wrapText="1"/>
    </xf>
    <xf numFmtId="0" fontId="3" fillId="0" borderId="1" xfId="0" applyFont="1" applyBorder="1" applyAlignment="1">
      <alignment horizontal="left" vertical="center" wrapText="1"/>
    </xf>
    <xf numFmtId="0" fontId="8" fillId="0" borderId="1" xfId="0" applyFont="1" applyBorder="1" applyAlignment="1">
      <alignment horizontal="center" vertical="center" wrapText="1"/>
    </xf>
    <xf numFmtId="49" fontId="3" fillId="0" borderId="0" xfId="0" applyNumberFormat="1" applyFont="1" applyAlignment="1">
      <alignment horizontal="left" vertical="center" wrapText="1"/>
    </xf>
    <xf numFmtId="49" fontId="0" fillId="0" borderId="0" xfId="0" applyNumberFormat="1" applyFont="1" applyAlignment="1">
      <alignment horizontal="left" vertical="center" wrapText="1"/>
    </xf>
    <xf numFmtId="0" fontId="2" fillId="0" borderId="0" xfId="0" applyFont="1" applyAlignment="1">
      <alignment horizontal="left" vertical="center" wrapText="1"/>
    </xf>
    <xf numFmtId="0" fontId="4" fillId="0" borderId="0" xfId="0" applyFont="1" applyBorder="1" applyAlignment="1">
      <alignment horizontal="center" vertical="top" wrapText="1"/>
    </xf>
    <xf numFmtId="0" fontId="2" fillId="0" borderId="2" xfId="0" applyFont="1" applyBorder="1" applyAlignment="1">
      <alignment horizontal="center"/>
    </xf>
    <xf numFmtId="0" fontId="3" fillId="0" borderId="8" xfId="0" applyFont="1" applyBorder="1" applyAlignment="1">
      <alignment horizontal="left" vertical="center" wrapText="1"/>
    </xf>
    <xf numFmtId="0" fontId="0" fillId="0" borderId="2" xfId="0" applyFont="1" applyBorder="1" applyAlignment="1">
      <alignment horizontal="left" vertical="center"/>
    </xf>
    <xf numFmtId="0" fontId="0" fillId="0" borderId="12" xfId="0" applyFont="1" applyBorder="1" applyAlignment="1">
      <alignment horizontal="left" vertical="center"/>
    </xf>
    <xf numFmtId="0" fontId="3" fillId="0" borderId="5"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10" fillId="0" borderId="7"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8" xfId="0" applyFont="1" applyBorder="1" applyAlignment="1">
      <alignment horizontal="center" vertical="center" wrapText="1"/>
    </xf>
    <xf numFmtId="0" fontId="13" fillId="0" borderId="1" xfId="0" applyFont="1" applyBorder="1" applyAlignment="1">
      <alignment horizontal="left" vertical="center" wrapText="1"/>
    </xf>
    <xf numFmtId="0" fontId="5" fillId="0" borderId="2" xfId="0" applyFont="1" applyBorder="1" applyAlignment="1">
      <alignment horizontal="center"/>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2" fillId="0" borderId="6"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
  <sheetViews>
    <sheetView tabSelected="1" topLeftCell="A87" zoomScaleNormal="100" workbookViewId="0">
      <selection activeCell="A69" sqref="A69"/>
    </sheetView>
  </sheetViews>
  <sheetFormatPr defaultRowHeight="15.75" x14ac:dyDescent="0.25"/>
  <cols>
    <col min="1" max="1" width="4.42578125" style="4" customWidth="1"/>
    <col min="2" max="2" width="19.42578125" style="4" customWidth="1"/>
    <col min="3" max="3" width="9.140625" style="4"/>
    <col min="4" max="4" width="13.42578125" style="4" customWidth="1"/>
    <col min="5" max="5" width="11.42578125" style="4" customWidth="1"/>
    <col min="6" max="6" width="10" style="4" customWidth="1"/>
    <col min="7" max="7" width="13" style="4" customWidth="1"/>
    <col min="8" max="8" width="12.140625" style="4" customWidth="1"/>
    <col min="9" max="9" width="11" style="4" customWidth="1"/>
    <col min="10" max="10" width="12.140625" style="4" customWidth="1"/>
    <col min="11" max="11" width="9.85546875" style="4" customWidth="1"/>
    <col min="12" max="12" width="10" style="4" customWidth="1"/>
    <col min="13" max="13" width="10.140625" style="4" customWidth="1"/>
    <col min="14" max="16384" width="9.140625" style="4"/>
  </cols>
  <sheetData>
    <row r="1" spans="1:13" ht="15.75" customHeight="1" x14ac:dyDescent="0.25">
      <c r="J1" s="55" t="s">
        <v>55</v>
      </c>
      <c r="K1" s="56"/>
      <c r="L1" s="56"/>
      <c r="M1" s="56"/>
    </row>
    <row r="2" spans="1:13" x14ac:dyDescent="0.25">
      <c r="J2" s="56"/>
      <c r="K2" s="56"/>
      <c r="L2" s="56"/>
      <c r="M2" s="56"/>
    </row>
    <row r="3" spans="1:13" x14ac:dyDescent="0.25">
      <c r="J3" s="56"/>
      <c r="K3" s="56"/>
      <c r="L3" s="56"/>
      <c r="M3" s="56"/>
    </row>
    <row r="4" spans="1:13" x14ac:dyDescent="0.25">
      <c r="J4" s="56"/>
      <c r="K4" s="56"/>
      <c r="L4" s="56"/>
      <c r="M4" s="56"/>
    </row>
    <row r="5" spans="1:13" ht="18.75" x14ac:dyDescent="0.25">
      <c r="A5" s="57" t="s">
        <v>29</v>
      </c>
      <c r="B5" s="57"/>
      <c r="C5" s="57"/>
      <c r="D5" s="57"/>
      <c r="E5" s="57"/>
      <c r="F5" s="57"/>
      <c r="G5" s="57"/>
      <c r="H5" s="57"/>
      <c r="I5" s="57"/>
      <c r="J5" s="57"/>
      <c r="K5" s="57"/>
      <c r="L5" s="57"/>
      <c r="M5" s="57"/>
    </row>
    <row r="6" spans="1:13" ht="18.75" x14ac:dyDescent="0.25">
      <c r="A6" s="57" t="s">
        <v>84</v>
      </c>
      <c r="B6" s="57"/>
      <c r="C6" s="57"/>
      <c r="D6" s="57"/>
      <c r="E6" s="57"/>
      <c r="F6" s="57"/>
      <c r="G6" s="57"/>
      <c r="H6" s="57"/>
      <c r="I6" s="57"/>
      <c r="J6" s="57"/>
      <c r="K6" s="57"/>
      <c r="L6" s="57"/>
      <c r="M6" s="57"/>
    </row>
    <row r="7" spans="1:13" ht="25.35" customHeight="1" x14ac:dyDescent="0.25">
      <c r="A7" s="60" t="s">
        <v>13</v>
      </c>
      <c r="B7" s="9">
        <v>1100000</v>
      </c>
      <c r="C7" s="2"/>
      <c r="D7" s="1"/>
      <c r="E7" s="58" t="s">
        <v>56</v>
      </c>
      <c r="F7" s="58"/>
      <c r="G7" s="58"/>
      <c r="H7" s="58"/>
      <c r="I7" s="58"/>
      <c r="J7" s="58"/>
      <c r="K7" s="58"/>
      <c r="L7" s="58"/>
      <c r="M7" s="58"/>
    </row>
    <row r="8" spans="1:13" ht="15" customHeight="1" x14ac:dyDescent="0.25">
      <c r="A8" s="60"/>
      <c r="B8" s="16" t="s">
        <v>37</v>
      </c>
      <c r="C8" s="17"/>
      <c r="D8" s="18"/>
      <c r="E8" s="59" t="s">
        <v>27</v>
      </c>
      <c r="F8" s="59"/>
      <c r="G8" s="59"/>
      <c r="H8" s="59"/>
      <c r="I8" s="59"/>
      <c r="J8" s="59"/>
      <c r="K8" s="59"/>
      <c r="L8" s="59"/>
      <c r="M8" s="59"/>
    </row>
    <row r="9" spans="1:13" x14ac:dyDescent="0.25">
      <c r="A9" s="60" t="s">
        <v>14</v>
      </c>
      <c r="B9" s="9">
        <v>1110000</v>
      </c>
      <c r="C9" s="2"/>
      <c r="D9" s="1"/>
      <c r="E9" s="58" t="s">
        <v>56</v>
      </c>
      <c r="F9" s="58"/>
      <c r="G9" s="58"/>
      <c r="H9" s="58"/>
      <c r="I9" s="58"/>
      <c r="J9" s="58"/>
      <c r="K9" s="58"/>
      <c r="L9" s="58"/>
      <c r="M9" s="58"/>
    </row>
    <row r="10" spans="1:13" ht="15" customHeight="1" x14ac:dyDescent="0.25">
      <c r="A10" s="60"/>
      <c r="B10" s="16" t="s">
        <v>37</v>
      </c>
      <c r="C10" s="17"/>
      <c r="D10" s="18"/>
      <c r="E10" s="61" t="s">
        <v>26</v>
      </c>
      <c r="F10" s="61"/>
      <c r="G10" s="61"/>
      <c r="H10" s="61"/>
      <c r="I10" s="61"/>
      <c r="J10" s="61"/>
      <c r="K10" s="61"/>
      <c r="L10" s="61"/>
      <c r="M10" s="61"/>
    </row>
    <row r="11" spans="1:13" x14ac:dyDescent="0.25">
      <c r="A11" s="60" t="s">
        <v>15</v>
      </c>
      <c r="B11" s="9">
        <v>1113132</v>
      </c>
      <c r="C11" s="9">
        <v>1040</v>
      </c>
      <c r="D11" s="1"/>
      <c r="E11" s="82" t="s">
        <v>57</v>
      </c>
      <c r="F11" s="82"/>
      <c r="G11" s="82"/>
      <c r="H11" s="82"/>
      <c r="I11" s="82"/>
      <c r="J11" s="82"/>
      <c r="K11" s="82"/>
      <c r="L11" s="82"/>
      <c r="M11" s="82"/>
    </row>
    <row r="12" spans="1:13" ht="25.7" customHeight="1" x14ac:dyDescent="0.25">
      <c r="A12" s="60"/>
      <c r="B12" s="19" t="s">
        <v>54</v>
      </c>
      <c r="C12" s="19" t="s">
        <v>16</v>
      </c>
      <c r="D12" s="18"/>
      <c r="E12" s="59" t="s">
        <v>28</v>
      </c>
      <c r="F12" s="59"/>
      <c r="G12" s="59"/>
      <c r="H12" s="59"/>
      <c r="I12" s="59"/>
      <c r="J12" s="59"/>
      <c r="K12" s="59"/>
      <c r="L12" s="59"/>
      <c r="M12" s="59"/>
    </row>
    <row r="13" spans="1:13" ht="19.5" customHeight="1" x14ac:dyDescent="0.25">
      <c r="A13" s="71" t="s">
        <v>41</v>
      </c>
      <c r="B13" s="71"/>
      <c r="C13" s="71"/>
      <c r="D13" s="71"/>
      <c r="E13" s="71"/>
      <c r="F13" s="71"/>
      <c r="G13" s="71"/>
      <c r="H13" s="71"/>
      <c r="I13" s="71"/>
      <c r="J13" s="71"/>
      <c r="K13" s="71"/>
      <c r="L13" s="71"/>
      <c r="M13" s="71"/>
    </row>
    <row r="14" spans="1:13" x14ac:dyDescent="0.25">
      <c r="A14" s="1"/>
      <c r="B14" s="1"/>
      <c r="C14" s="1"/>
      <c r="D14" s="1"/>
      <c r="E14" s="1"/>
      <c r="F14" s="1"/>
      <c r="G14" s="1"/>
      <c r="H14" s="1"/>
      <c r="I14" s="1"/>
      <c r="J14" s="1"/>
      <c r="K14" s="1"/>
      <c r="L14" s="1"/>
      <c r="M14" s="1"/>
    </row>
    <row r="15" spans="1:13" ht="31.5" x14ac:dyDescent="0.25">
      <c r="A15" s="3" t="s">
        <v>36</v>
      </c>
      <c r="B15" s="62" t="s">
        <v>38</v>
      </c>
      <c r="C15" s="62"/>
      <c r="D15" s="62"/>
      <c r="E15" s="62"/>
      <c r="F15" s="62"/>
      <c r="G15" s="62"/>
      <c r="H15" s="62"/>
      <c r="I15" s="62"/>
      <c r="J15" s="62"/>
      <c r="K15" s="62"/>
      <c r="L15" s="62"/>
      <c r="M15" s="62"/>
    </row>
    <row r="16" spans="1:13" x14ac:dyDescent="0.25">
      <c r="A16" s="3">
        <v>1</v>
      </c>
      <c r="B16" s="83" t="s">
        <v>57</v>
      </c>
      <c r="C16" s="83"/>
      <c r="D16" s="83"/>
      <c r="E16" s="83"/>
      <c r="F16" s="83"/>
      <c r="G16" s="83"/>
      <c r="H16" s="83"/>
      <c r="I16" s="83"/>
      <c r="J16" s="83"/>
      <c r="K16" s="83"/>
      <c r="L16" s="83"/>
      <c r="M16" s="83"/>
    </row>
    <row r="17" spans="1:26" hidden="1" x14ac:dyDescent="0.25">
      <c r="A17" s="3"/>
      <c r="B17" s="62"/>
      <c r="C17" s="62"/>
      <c r="D17" s="62"/>
      <c r="E17" s="62"/>
      <c r="F17" s="62"/>
      <c r="G17" s="62"/>
      <c r="H17" s="62"/>
      <c r="I17" s="62"/>
      <c r="J17" s="62"/>
      <c r="K17" s="62"/>
      <c r="L17" s="62"/>
      <c r="M17" s="62"/>
    </row>
    <row r="18" spans="1:26" x14ac:dyDescent="0.25">
      <c r="A18" s="1"/>
      <c r="B18" s="1"/>
      <c r="C18" s="1"/>
      <c r="D18" s="1"/>
      <c r="E18" s="1"/>
      <c r="F18" s="1"/>
      <c r="G18" s="1"/>
      <c r="H18" s="1"/>
      <c r="I18" s="1"/>
      <c r="J18" s="1"/>
      <c r="K18" s="1"/>
      <c r="L18" s="1"/>
      <c r="M18" s="1"/>
    </row>
    <row r="19" spans="1:26" x14ac:dyDescent="0.25">
      <c r="A19" s="5" t="s">
        <v>42</v>
      </c>
      <c r="B19" s="1"/>
      <c r="C19" s="1"/>
      <c r="D19" s="1"/>
      <c r="E19" s="1"/>
      <c r="F19" s="1"/>
      <c r="G19" s="1"/>
      <c r="H19" s="1"/>
      <c r="I19" s="1"/>
      <c r="J19" s="1"/>
      <c r="K19" s="1"/>
      <c r="L19" s="1"/>
      <c r="M19" s="1"/>
    </row>
    <row r="20" spans="1:26" ht="16.350000000000001" customHeight="1" x14ac:dyDescent="0.25">
      <c r="A20" s="2"/>
      <c r="B20" s="68" t="s">
        <v>58</v>
      </c>
      <c r="C20" s="68"/>
      <c r="D20" s="68"/>
      <c r="E20" s="68"/>
      <c r="F20" s="68"/>
      <c r="G20" s="68"/>
      <c r="H20" s="68"/>
      <c r="I20" s="68"/>
      <c r="J20" s="68"/>
      <c r="K20" s="68"/>
      <c r="L20" s="68"/>
      <c r="M20" s="68"/>
    </row>
    <row r="21" spans="1:26" x14ac:dyDescent="0.25">
      <c r="A21" s="5" t="s">
        <v>43</v>
      </c>
      <c r="B21" s="1"/>
      <c r="C21" s="1"/>
      <c r="D21" s="1"/>
      <c r="E21" s="1"/>
      <c r="F21" s="1"/>
      <c r="G21" s="1"/>
      <c r="H21" s="1"/>
      <c r="I21" s="1"/>
      <c r="J21" s="1"/>
      <c r="K21" s="1"/>
      <c r="L21" s="1"/>
      <c r="M21" s="1"/>
    </row>
    <row r="22" spans="1:26" x14ac:dyDescent="0.25">
      <c r="A22" s="1"/>
      <c r="B22" s="1"/>
      <c r="C22" s="1"/>
      <c r="D22" s="1"/>
      <c r="E22" s="1"/>
      <c r="F22" s="1"/>
      <c r="G22" s="1"/>
      <c r="H22" s="1"/>
      <c r="I22" s="1"/>
      <c r="J22" s="1"/>
      <c r="K22" s="1"/>
      <c r="L22" s="1"/>
      <c r="M22" s="1"/>
    </row>
    <row r="23" spans="1:26" ht="32.25" customHeight="1" x14ac:dyDescent="0.25">
      <c r="A23" s="3" t="s">
        <v>36</v>
      </c>
      <c r="B23" s="62" t="s">
        <v>18</v>
      </c>
      <c r="C23" s="62"/>
      <c r="D23" s="62"/>
      <c r="E23" s="62"/>
      <c r="F23" s="62"/>
      <c r="G23" s="62"/>
      <c r="H23" s="62"/>
      <c r="I23" s="62"/>
      <c r="J23" s="62"/>
      <c r="K23" s="62"/>
      <c r="L23" s="62"/>
      <c r="M23" s="62"/>
    </row>
    <row r="24" spans="1:26" x14ac:dyDescent="0.25">
      <c r="A24" s="78"/>
      <c r="B24" s="72" t="s">
        <v>61</v>
      </c>
      <c r="C24" s="73"/>
      <c r="D24" s="73"/>
      <c r="E24" s="73"/>
      <c r="F24" s="73"/>
      <c r="G24" s="73"/>
      <c r="H24" s="73"/>
      <c r="I24" s="73"/>
      <c r="J24" s="73"/>
      <c r="K24" s="73"/>
      <c r="L24" s="73"/>
      <c r="M24" s="74"/>
    </row>
    <row r="25" spans="1:26" ht="28.5" customHeight="1" x14ac:dyDescent="0.25">
      <c r="A25" s="79"/>
      <c r="B25" s="75"/>
      <c r="C25" s="76"/>
      <c r="D25" s="76"/>
      <c r="E25" s="76"/>
      <c r="F25" s="76"/>
      <c r="G25" s="76"/>
      <c r="H25" s="76"/>
      <c r="I25" s="76"/>
      <c r="J25" s="76"/>
      <c r="K25" s="76"/>
      <c r="L25" s="76"/>
      <c r="M25" s="77"/>
    </row>
    <row r="26" spans="1:26" x14ac:dyDescent="0.25">
      <c r="A26" s="1"/>
    </row>
    <row r="27" spans="1:26" x14ac:dyDescent="0.25">
      <c r="A27" s="5" t="s">
        <v>44</v>
      </c>
    </row>
    <row r="28" spans="1:26" ht="24" customHeight="1" x14ac:dyDescent="0.25">
      <c r="A28" s="80" t="s">
        <v>39</v>
      </c>
      <c r="B28" s="80"/>
    </row>
    <row r="29" spans="1:26" ht="7.35" customHeight="1" x14ac:dyDescent="0.25">
      <c r="A29" s="1"/>
    </row>
    <row r="30" spans="1:26" s="25" customFormat="1" ht="30" customHeight="1" x14ac:dyDescent="0.25">
      <c r="A30" s="70" t="s">
        <v>36</v>
      </c>
      <c r="B30" s="70" t="s">
        <v>45</v>
      </c>
      <c r="C30" s="70"/>
      <c r="D30" s="70"/>
      <c r="E30" s="70" t="s">
        <v>30</v>
      </c>
      <c r="F30" s="70"/>
      <c r="G30" s="70"/>
      <c r="H30" s="70" t="s">
        <v>46</v>
      </c>
      <c r="I30" s="70"/>
      <c r="J30" s="70"/>
      <c r="K30" s="70" t="s">
        <v>31</v>
      </c>
      <c r="L30" s="70"/>
      <c r="M30" s="70"/>
      <c r="R30" s="69"/>
      <c r="S30" s="69"/>
      <c r="T30" s="69"/>
      <c r="U30" s="69"/>
      <c r="V30" s="69"/>
      <c r="W30" s="69"/>
      <c r="X30" s="69"/>
      <c r="Y30" s="69"/>
      <c r="Z30" s="69"/>
    </row>
    <row r="31" spans="1:26" s="25" customFormat="1" ht="33" customHeight="1" x14ac:dyDescent="0.25">
      <c r="A31" s="70"/>
      <c r="B31" s="70"/>
      <c r="C31" s="70"/>
      <c r="D31" s="70"/>
      <c r="E31" s="24" t="s">
        <v>32</v>
      </c>
      <c r="F31" s="24" t="s">
        <v>33</v>
      </c>
      <c r="G31" s="24" t="s">
        <v>34</v>
      </c>
      <c r="H31" s="24" t="s">
        <v>32</v>
      </c>
      <c r="I31" s="24" t="s">
        <v>33</v>
      </c>
      <c r="J31" s="24" t="s">
        <v>34</v>
      </c>
      <c r="K31" s="24" t="s">
        <v>32</v>
      </c>
      <c r="L31" s="24" t="s">
        <v>33</v>
      </c>
      <c r="M31" s="24" t="s">
        <v>34</v>
      </c>
      <c r="R31" s="26"/>
      <c r="S31" s="26"/>
      <c r="T31" s="26"/>
      <c r="U31" s="26"/>
      <c r="V31" s="26"/>
      <c r="W31" s="26"/>
      <c r="X31" s="26"/>
      <c r="Y31" s="26"/>
      <c r="Z31" s="26"/>
    </row>
    <row r="32" spans="1:26" s="31" customFormat="1" ht="15.95" customHeight="1" x14ac:dyDescent="0.2">
      <c r="A32" s="15">
        <v>1</v>
      </c>
      <c r="B32" s="86">
        <v>2</v>
      </c>
      <c r="C32" s="86"/>
      <c r="D32" s="86"/>
      <c r="E32" s="15">
        <v>3</v>
      </c>
      <c r="F32" s="15">
        <v>4</v>
      </c>
      <c r="G32" s="15">
        <v>5</v>
      </c>
      <c r="H32" s="15">
        <v>6</v>
      </c>
      <c r="I32" s="15">
        <v>7</v>
      </c>
      <c r="J32" s="15">
        <v>8</v>
      </c>
      <c r="K32" s="15">
        <v>9</v>
      </c>
      <c r="L32" s="15">
        <v>10</v>
      </c>
      <c r="M32" s="15">
        <v>11</v>
      </c>
      <c r="R32" s="32"/>
      <c r="S32" s="32"/>
      <c r="T32" s="32"/>
      <c r="U32" s="32"/>
      <c r="V32" s="32"/>
      <c r="W32" s="32"/>
      <c r="X32" s="32"/>
      <c r="Y32" s="32"/>
      <c r="Z32" s="32"/>
    </row>
    <row r="33" spans="1:26" ht="45.75" customHeight="1" x14ac:dyDescent="0.25">
      <c r="A33" s="15">
        <v>1</v>
      </c>
      <c r="B33" s="65" t="s">
        <v>59</v>
      </c>
      <c r="C33" s="66"/>
      <c r="D33" s="67"/>
      <c r="E33" s="34">
        <v>4469233</v>
      </c>
      <c r="F33" s="34">
        <v>340053</v>
      </c>
      <c r="G33" s="34">
        <f>E33+F33</f>
        <v>4809286</v>
      </c>
      <c r="H33" s="34">
        <v>4410634</v>
      </c>
      <c r="I33" s="34">
        <v>454885</v>
      </c>
      <c r="J33" s="34">
        <f>H33+I33</f>
        <v>4865519</v>
      </c>
      <c r="K33" s="34">
        <f>H33-E33</f>
        <v>-58599</v>
      </c>
      <c r="L33" s="34">
        <f>I33-F33</f>
        <v>114832</v>
      </c>
      <c r="M33" s="34">
        <f>J33-G33</f>
        <v>56233</v>
      </c>
      <c r="R33" s="6"/>
      <c r="S33" s="6"/>
      <c r="T33" s="6"/>
      <c r="U33" s="6"/>
      <c r="V33" s="6"/>
      <c r="W33" s="6"/>
      <c r="X33" s="6"/>
      <c r="Y33" s="6"/>
      <c r="Z33" s="6"/>
    </row>
    <row r="34" spans="1:26" s="31" customFormat="1" ht="29.45" customHeight="1" x14ac:dyDescent="0.2">
      <c r="A34" s="15">
        <v>2</v>
      </c>
      <c r="B34" s="65" t="s">
        <v>87</v>
      </c>
      <c r="C34" s="66"/>
      <c r="D34" s="67"/>
      <c r="E34" s="24">
        <v>0</v>
      </c>
      <c r="F34" s="34">
        <v>727157</v>
      </c>
      <c r="G34" s="34">
        <f>F34</f>
        <v>727157</v>
      </c>
      <c r="H34" s="24">
        <v>0</v>
      </c>
      <c r="I34" s="34">
        <v>705627</v>
      </c>
      <c r="J34" s="34">
        <f>I34</f>
        <v>705627</v>
      </c>
      <c r="K34" s="34">
        <v>0</v>
      </c>
      <c r="L34" s="34">
        <f>I34-F34</f>
        <v>-21530</v>
      </c>
      <c r="M34" s="34">
        <f>J34-G34</f>
        <v>-21530</v>
      </c>
      <c r="R34" s="32"/>
      <c r="S34" s="32"/>
      <c r="T34" s="32"/>
      <c r="U34" s="32"/>
      <c r="V34" s="32"/>
      <c r="W34" s="32"/>
      <c r="X34" s="32"/>
      <c r="Y34" s="32"/>
      <c r="Z34" s="32"/>
    </row>
    <row r="35" spans="1:26" ht="64.5" customHeight="1" x14ac:dyDescent="0.25">
      <c r="A35" s="33">
        <v>3</v>
      </c>
      <c r="B35" s="54" t="s">
        <v>88</v>
      </c>
      <c r="C35" s="54"/>
      <c r="D35" s="54"/>
      <c r="E35" s="35">
        <v>0</v>
      </c>
      <c r="F35" s="36">
        <v>9947</v>
      </c>
      <c r="G35" s="36">
        <f>F35</f>
        <v>9947</v>
      </c>
      <c r="H35" s="35">
        <v>0</v>
      </c>
      <c r="I35" s="36">
        <v>9947</v>
      </c>
      <c r="J35" s="36">
        <f>I35</f>
        <v>9947</v>
      </c>
      <c r="K35" s="35">
        <v>0</v>
      </c>
      <c r="L35" s="36">
        <f>I35-F35</f>
        <v>0</v>
      </c>
      <c r="M35" s="35">
        <v>0</v>
      </c>
    </row>
    <row r="36" spans="1:26" ht="38.25" hidden="1" customHeight="1" x14ac:dyDescent="0.25">
      <c r="A36" s="14">
        <v>2</v>
      </c>
      <c r="B36" s="84" t="s">
        <v>60</v>
      </c>
      <c r="C36" s="84"/>
      <c r="D36" s="84"/>
      <c r="E36" s="3"/>
      <c r="F36" s="10">
        <v>719561</v>
      </c>
      <c r="G36" s="10">
        <v>719561</v>
      </c>
      <c r="H36" s="3"/>
      <c r="I36" s="10">
        <v>716627</v>
      </c>
      <c r="J36" s="10">
        <v>716627</v>
      </c>
      <c r="K36" s="10"/>
      <c r="L36" s="10">
        <v>-2934</v>
      </c>
      <c r="M36" s="10">
        <v>-2934</v>
      </c>
      <c r="R36" s="6"/>
      <c r="S36" s="6"/>
      <c r="T36" s="6"/>
      <c r="U36" s="6"/>
      <c r="V36" s="6"/>
      <c r="W36" s="6"/>
      <c r="X36" s="6"/>
      <c r="Y36" s="6"/>
      <c r="Z36" s="6"/>
    </row>
    <row r="37" spans="1:26" ht="23.45" customHeight="1" x14ac:dyDescent="0.25">
      <c r="A37" s="3"/>
      <c r="B37" s="62" t="s">
        <v>19</v>
      </c>
      <c r="C37" s="62"/>
      <c r="D37" s="62"/>
      <c r="E37" s="11">
        <f>E33</f>
        <v>4469233</v>
      </c>
      <c r="F37" s="11">
        <f>F33+F34+F35</f>
        <v>1077157</v>
      </c>
      <c r="G37" s="11">
        <f t="shared" ref="G37:M37" si="0">G33+G34+G35</f>
        <v>5546390</v>
      </c>
      <c r="H37" s="11">
        <f t="shared" si="0"/>
        <v>4410634</v>
      </c>
      <c r="I37" s="53">
        <f t="shared" si="0"/>
        <v>1170459</v>
      </c>
      <c r="J37" s="11">
        <f t="shared" si="0"/>
        <v>5581093</v>
      </c>
      <c r="K37" s="11">
        <f t="shared" si="0"/>
        <v>-58599</v>
      </c>
      <c r="L37" s="11">
        <f t="shared" si="0"/>
        <v>93302</v>
      </c>
      <c r="M37" s="11">
        <f t="shared" si="0"/>
        <v>34703</v>
      </c>
      <c r="R37" s="6"/>
      <c r="S37" s="6"/>
      <c r="T37" s="6"/>
      <c r="U37" s="6"/>
      <c r="V37" s="6"/>
      <c r="W37" s="6"/>
      <c r="X37" s="6"/>
      <c r="Y37" s="6"/>
      <c r="Z37" s="6"/>
    </row>
    <row r="38" spans="1:26" ht="32.25" customHeight="1" x14ac:dyDescent="0.25">
      <c r="A38" s="63" t="s">
        <v>47</v>
      </c>
      <c r="B38" s="64"/>
      <c r="C38" s="64"/>
      <c r="D38" s="64"/>
      <c r="E38" s="64"/>
      <c r="F38" s="64"/>
      <c r="G38" s="64"/>
      <c r="H38" s="64"/>
      <c r="I38" s="64"/>
      <c r="J38" s="64"/>
      <c r="K38" s="64"/>
      <c r="L38" s="64"/>
      <c r="M38" s="64"/>
    </row>
    <row r="39" spans="1:26" ht="126" customHeight="1" x14ac:dyDescent="0.25">
      <c r="A39" s="87" t="s">
        <v>135</v>
      </c>
      <c r="B39" s="88"/>
      <c r="C39" s="88"/>
      <c r="D39" s="88"/>
      <c r="E39" s="88"/>
      <c r="F39" s="88"/>
      <c r="G39" s="88"/>
      <c r="H39" s="88"/>
      <c r="I39" s="88"/>
      <c r="J39" s="88"/>
      <c r="K39" s="88"/>
      <c r="L39" s="88"/>
      <c r="M39" s="88"/>
    </row>
    <row r="40" spans="1:26" ht="33" customHeight="1" x14ac:dyDescent="0.25">
      <c r="A40" s="89" t="s">
        <v>48</v>
      </c>
      <c r="B40" s="89"/>
      <c r="C40" s="89"/>
      <c r="D40" s="89"/>
      <c r="E40" s="89"/>
      <c r="F40" s="89"/>
      <c r="G40" s="89"/>
      <c r="H40" s="89"/>
      <c r="I40" s="89"/>
      <c r="J40" s="89"/>
      <c r="K40" s="89"/>
      <c r="L40" s="89"/>
      <c r="M40" s="89"/>
    </row>
    <row r="41" spans="1:26" ht="17.45" customHeight="1" x14ac:dyDescent="0.25">
      <c r="A41" s="80" t="s">
        <v>39</v>
      </c>
      <c r="B41" s="80"/>
    </row>
    <row r="42" spans="1:26" hidden="1" x14ac:dyDescent="0.25">
      <c r="A42" s="1"/>
    </row>
    <row r="43" spans="1:26" s="52" customFormat="1" ht="31.5" customHeight="1" x14ac:dyDescent="0.2">
      <c r="A43" s="81" t="s">
        <v>17</v>
      </c>
      <c r="B43" s="81" t="s">
        <v>49</v>
      </c>
      <c r="C43" s="81"/>
      <c r="D43" s="81"/>
      <c r="E43" s="81" t="s">
        <v>30</v>
      </c>
      <c r="F43" s="81"/>
      <c r="G43" s="81"/>
      <c r="H43" s="81" t="s">
        <v>46</v>
      </c>
      <c r="I43" s="81"/>
      <c r="J43" s="81"/>
      <c r="K43" s="81" t="s">
        <v>31</v>
      </c>
      <c r="L43" s="81"/>
      <c r="M43" s="81"/>
    </row>
    <row r="44" spans="1:26" s="52" customFormat="1" ht="33.75" customHeight="1" x14ac:dyDescent="0.2">
      <c r="A44" s="81"/>
      <c r="B44" s="81"/>
      <c r="C44" s="81"/>
      <c r="D44" s="81"/>
      <c r="E44" s="14" t="s">
        <v>32</v>
      </c>
      <c r="F44" s="14" t="s">
        <v>33</v>
      </c>
      <c r="G44" s="14" t="s">
        <v>34</v>
      </c>
      <c r="H44" s="14" t="s">
        <v>32</v>
      </c>
      <c r="I44" s="14" t="s">
        <v>33</v>
      </c>
      <c r="J44" s="14" t="s">
        <v>34</v>
      </c>
      <c r="K44" s="14" t="s">
        <v>32</v>
      </c>
      <c r="L44" s="14" t="s">
        <v>33</v>
      </c>
      <c r="M44" s="14" t="s">
        <v>34</v>
      </c>
    </row>
    <row r="45" spans="1:26" s="31" customFormat="1" ht="12" x14ac:dyDescent="0.2">
      <c r="A45" s="15">
        <v>1</v>
      </c>
      <c r="B45" s="86">
        <v>2</v>
      </c>
      <c r="C45" s="86"/>
      <c r="D45" s="86"/>
      <c r="E45" s="15">
        <v>3</v>
      </c>
      <c r="F45" s="15">
        <v>4</v>
      </c>
      <c r="G45" s="15">
        <v>5</v>
      </c>
      <c r="H45" s="15">
        <v>6</v>
      </c>
      <c r="I45" s="15">
        <v>7</v>
      </c>
      <c r="J45" s="15">
        <v>8</v>
      </c>
      <c r="K45" s="15">
        <v>9</v>
      </c>
      <c r="L45" s="15">
        <v>10</v>
      </c>
      <c r="M45" s="15">
        <v>11</v>
      </c>
    </row>
    <row r="46" spans="1:26" ht="42.6" customHeight="1" x14ac:dyDescent="0.25">
      <c r="A46" s="14">
        <v>1</v>
      </c>
      <c r="B46" s="84" t="s">
        <v>0</v>
      </c>
      <c r="C46" s="84"/>
      <c r="D46" s="84"/>
      <c r="E46" s="10">
        <f>E37</f>
        <v>4469233</v>
      </c>
      <c r="F46" s="10">
        <f>F37</f>
        <v>1077157</v>
      </c>
      <c r="G46" s="10">
        <f>E46+F46</f>
        <v>5546390</v>
      </c>
      <c r="H46" s="10">
        <f>H37</f>
        <v>4410634</v>
      </c>
      <c r="I46" s="10">
        <f>I37</f>
        <v>1170459</v>
      </c>
      <c r="J46" s="10">
        <f>H46+I46</f>
        <v>5581093</v>
      </c>
      <c r="K46" s="10">
        <f>H46-E46</f>
        <v>-58599</v>
      </c>
      <c r="L46" s="10">
        <f>I46-F46</f>
        <v>93302</v>
      </c>
      <c r="M46" s="10">
        <f>J46-G46</f>
        <v>34703</v>
      </c>
    </row>
    <row r="47" spans="1:26" ht="45.6" hidden="1" customHeight="1" x14ac:dyDescent="0.25">
      <c r="A47" s="14">
        <v>2</v>
      </c>
      <c r="B47" s="65" t="s">
        <v>75</v>
      </c>
      <c r="C47" s="66"/>
      <c r="D47" s="67"/>
      <c r="E47" s="10"/>
      <c r="F47" s="10"/>
      <c r="G47" s="10"/>
      <c r="H47" s="10"/>
      <c r="I47" s="10"/>
      <c r="J47" s="10"/>
      <c r="K47" s="12"/>
      <c r="L47" s="12"/>
      <c r="M47" s="12"/>
    </row>
    <row r="48" spans="1:26" ht="26.1" customHeight="1" x14ac:dyDescent="0.25">
      <c r="A48" s="3"/>
      <c r="B48" s="104" t="s">
        <v>19</v>
      </c>
      <c r="C48" s="104"/>
      <c r="D48" s="104"/>
      <c r="E48" s="11">
        <f>E46+E47</f>
        <v>4469233</v>
      </c>
      <c r="F48" s="11">
        <f t="shared" ref="F48:M48" si="1">F46+F47</f>
        <v>1077157</v>
      </c>
      <c r="G48" s="11">
        <f t="shared" si="1"/>
        <v>5546390</v>
      </c>
      <c r="H48" s="11">
        <f t="shared" si="1"/>
        <v>4410634</v>
      </c>
      <c r="I48" s="11">
        <f t="shared" si="1"/>
        <v>1170459</v>
      </c>
      <c r="J48" s="11">
        <f t="shared" si="1"/>
        <v>5581093</v>
      </c>
      <c r="K48" s="11">
        <f t="shared" si="1"/>
        <v>-58599</v>
      </c>
      <c r="L48" s="11">
        <f t="shared" si="1"/>
        <v>93302</v>
      </c>
      <c r="M48" s="11">
        <f t="shared" si="1"/>
        <v>34703</v>
      </c>
    </row>
    <row r="49" spans="1:14" x14ac:dyDescent="0.25">
      <c r="A49" s="1"/>
    </row>
    <row r="50" spans="1:14" x14ac:dyDescent="0.25">
      <c r="A50" s="5" t="s">
        <v>50</v>
      </c>
    </row>
    <row r="51" spans="1:14" x14ac:dyDescent="0.25">
      <c r="A51" s="1"/>
    </row>
    <row r="52" spans="1:14" s="52" customFormat="1" ht="48" customHeight="1" x14ac:dyDescent="0.2">
      <c r="A52" s="81" t="s">
        <v>17</v>
      </c>
      <c r="B52" s="81" t="s">
        <v>35</v>
      </c>
      <c r="C52" s="81" t="s">
        <v>20</v>
      </c>
      <c r="D52" s="81" t="s">
        <v>21</v>
      </c>
      <c r="E52" s="81" t="s">
        <v>30</v>
      </c>
      <c r="F52" s="81"/>
      <c r="G52" s="81"/>
      <c r="H52" s="81" t="s">
        <v>51</v>
      </c>
      <c r="I52" s="81"/>
      <c r="J52" s="81"/>
      <c r="K52" s="81" t="s">
        <v>31</v>
      </c>
      <c r="L52" s="81"/>
      <c r="M52" s="81"/>
    </row>
    <row r="53" spans="1:14" s="52" customFormat="1" ht="38.450000000000003" customHeight="1" x14ac:dyDescent="0.2">
      <c r="A53" s="81"/>
      <c r="B53" s="81"/>
      <c r="C53" s="81"/>
      <c r="D53" s="81"/>
      <c r="E53" s="14" t="s">
        <v>32</v>
      </c>
      <c r="F53" s="14" t="s">
        <v>33</v>
      </c>
      <c r="G53" s="14" t="s">
        <v>34</v>
      </c>
      <c r="H53" s="14" t="s">
        <v>32</v>
      </c>
      <c r="I53" s="14" t="s">
        <v>33</v>
      </c>
      <c r="J53" s="14" t="s">
        <v>34</v>
      </c>
      <c r="K53" s="14" t="s">
        <v>32</v>
      </c>
      <c r="L53" s="14" t="s">
        <v>33</v>
      </c>
      <c r="M53" s="14" t="s">
        <v>34</v>
      </c>
    </row>
    <row r="54" spans="1:14" s="31" customFormat="1" ht="12" x14ac:dyDescent="0.2">
      <c r="A54" s="15">
        <v>1</v>
      </c>
      <c r="B54" s="15">
        <v>2</v>
      </c>
      <c r="C54" s="15">
        <v>3</v>
      </c>
      <c r="D54" s="15">
        <v>4</v>
      </c>
      <c r="E54" s="15">
        <v>5</v>
      </c>
      <c r="F54" s="15">
        <v>6</v>
      </c>
      <c r="G54" s="15">
        <v>7</v>
      </c>
      <c r="H54" s="15">
        <v>8</v>
      </c>
      <c r="I54" s="15">
        <v>9</v>
      </c>
      <c r="J54" s="15">
        <v>10</v>
      </c>
      <c r="K54" s="15">
        <v>11</v>
      </c>
      <c r="L54" s="15">
        <v>12</v>
      </c>
      <c r="M54" s="15">
        <v>13</v>
      </c>
    </row>
    <row r="55" spans="1:14" x14ac:dyDescent="0.25">
      <c r="A55" s="3"/>
      <c r="B55" s="13" t="s">
        <v>22</v>
      </c>
      <c r="C55" s="3"/>
      <c r="D55" s="3"/>
      <c r="E55" s="29"/>
      <c r="F55" s="29"/>
      <c r="G55" s="29"/>
      <c r="H55" s="29"/>
      <c r="I55" s="29"/>
      <c r="J55" s="29"/>
      <c r="K55" s="29"/>
      <c r="L55" s="29"/>
      <c r="M55" s="29"/>
    </row>
    <row r="56" spans="1:14" ht="19.7" customHeight="1" x14ac:dyDescent="0.25">
      <c r="A56" s="50">
        <v>1</v>
      </c>
      <c r="B56" s="20" t="s">
        <v>1</v>
      </c>
      <c r="C56" s="21" t="s">
        <v>9</v>
      </c>
      <c r="D56" s="37" t="s">
        <v>10</v>
      </c>
      <c r="E56" s="38" t="s">
        <v>89</v>
      </c>
      <c r="F56" s="38" t="s">
        <v>90</v>
      </c>
      <c r="G56" s="38" t="s">
        <v>90</v>
      </c>
      <c r="H56" s="38" t="s">
        <v>90</v>
      </c>
      <c r="I56" s="38" t="s">
        <v>89</v>
      </c>
      <c r="J56" s="38" t="s">
        <v>89</v>
      </c>
      <c r="K56" s="38">
        <v>0</v>
      </c>
      <c r="L56" s="38">
        <v>0</v>
      </c>
      <c r="M56" s="38">
        <v>0</v>
      </c>
    </row>
    <row r="57" spans="1:14" ht="24" x14ac:dyDescent="0.25">
      <c r="A57" s="50">
        <v>2</v>
      </c>
      <c r="B57" s="20" t="s">
        <v>2</v>
      </c>
      <c r="C57" s="106" t="s">
        <v>9</v>
      </c>
      <c r="D57" s="98" t="s">
        <v>11</v>
      </c>
      <c r="E57" s="38" t="s">
        <v>91</v>
      </c>
      <c r="F57" s="38"/>
      <c r="G57" s="38" t="s">
        <v>92</v>
      </c>
      <c r="H57" s="38" t="s">
        <v>93</v>
      </c>
      <c r="I57" s="38"/>
      <c r="J57" s="38" t="s">
        <v>93</v>
      </c>
      <c r="K57" s="38">
        <v>-3.5</v>
      </c>
      <c r="L57" s="38"/>
      <c r="M57" s="38">
        <v>-3.5</v>
      </c>
    </row>
    <row r="58" spans="1:14" x14ac:dyDescent="0.25">
      <c r="A58" s="50"/>
      <c r="B58" s="20" t="s">
        <v>3</v>
      </c>
      <c r="C58" s="107"/>
      <c r="D58" s="99"/>
      <c r="E58" s="28"/>
      <c r="F58" s="28"/>
      <c r="G58" s="28"/>
      <c r="H58" s="28"/>
      <c r="I58" s="28"/>
      <c r="J58" s="28"/>
      <c r="K58" s="28"/>
      <c r="L58" s="28"/>
      <c r="M58" s="28"/>
    </row>
    <row r="59" spans="1:14" x14ac:dyDescent="0.25">
      <c r="A59" s="50">
        <v>3</v>
      </c>
      <c r="B59" s="20" t="s">
        <v>4</v>
      </c>
      <c r="C59" s="107"/>
      <c r="D59" s="99"/>
      <c r="E59" s="39">
        <v>2</v>
      </c>
      <c r="F59" s="39"/>
      <c r="G59" s="39">
        <v>2</v>
      </c>
      <c r="H59" s="39">
        <v>2</v>
      </c>
      <c r="I59" s="39"/>
      <c r="J59" s="39">
        <v>2</v>
      </c>
      <c r="K59" s="39">
        <v>0</v>
      </c>
      <c r="L59" s="39"/>
      <c r="M59" s="39">
        <v>0</v>
      </c>
    </row>
    <row r="60" spans="1:14" x14ac:dyDescent="0.25">
      <c r="A60" s="50">
        <v>4</v>
      </c>
      <c r="B60" s="20" t="s">
        <v>5</v>
      </c>
      <c r="C60" s="107"/>
      <c r="D60" s="99"/>
      <c r="E60" s="38">
        <v>16</v>
      </c>
      <c r="F60" s="38"/>
      <c r="G60" s="38">
        <v>16</v>
      </c>
      <c r="H60" s="38">
        <v>14</v>
      </c>
      <c r="I60" s="38"/>
      <c r="J60" s="38">
        <v>14</v>
      </c>
      <c r="K60" s="38">
        <v>-2</v>
      </c>
      <c r="L60" s="38"/>
      <c r="M60" s="38">
        <v>-2</v>
      </c>
    </row>
    <row r="61" spans="1:14" x14ac:dyDescent="0.25">
      <c r="A61" s="50">
        <v>5</v>
      </c>
      <c r="B61" s="20" t="s">
        <v>6</v>
      </c>
      <c r="C61" s="107"/>
      <c r="D61" s="99"/>
      <c r="E61" s="38">
        <v>3</v>
      </c>
      <c r="F61" s="38"/>
      <c r="G61" s="38">
        <v>3</v>
      </c>
      <c r="H61" s="38">
        <v>2</v>
      </c>
      <c r="I61" s="38"/>
      <c r="J61" s="38">
        <v>2</v>
      </c>
      <c r="K61" s="38">
        <v>-1</v>
      </c>
      <c r="L61" s="38"/>
      <c r="M61" s="38">
        <v>-1</v>
      </c>
    </row>
    <row r="62" spans="1:14" ht="24" x14ac:dyDescent="0.25">
      <c r="A62" s="50">
        <v>6</v>
      </c>
      <c r="B62" s="20" t="s">
        <v>7</v>
      </c>
      <c r="C62" s="107"/>
      <c r="D62" s="100"/>
      <c r="E62" s="38">
        <v>3.5</v>
      </c>
      <c r="F62" s="38"/>
      <c r="G62" s="38">
        <v>3.5</v>
      </c>
      <c r="H62" s="38">
        <v>3</v>
      </c>
      <c r="I62" s="38"/>
      <c r="J62" s="38">
        <v>3</v>
      </c>
      <c r="K62" s="38">
        <v>-0.5</v>
      </c>
      <c r="L62" s="38"/>
      <c r="M62" s="38">
        <v>-0.5</v>
      </c>
    </row>
    <row r="63" spans="1:14" ht="25.35" customHeight="1" x14ac:dyDescent="0.25">
      <c r="A63" s="50">
        <v>7</v>
      </c>
      <c r="B63" s="22" t="s">
        <v>8</v>
      </c>
      <c r="C63" s="108"/>
      <c r="D63" s="37" t="s">
        <v>77</v>
      </c>
      <c r="E63" s="38"/>
      <c r="F63" s="38">
        <v>14</v>
      </c>
      <c r="G63" s="38">
        <v>14</v>
      </c>
      <c r="H63" s="38"/>
      <c r="I63" s="38">
        <v>12</v>
      </c>
      <c r="J63" s="38">
        <v>12</v>
      </c>
      <c r="K63" s="38"/>
      <c r="L63" s="38">
        <v>-2</v>
      </c>
      <c r="M63" s="38">
        <v>-2</v>
      </c>
    </row>
    <row r="64" spans="1:14" ht="27.6" customHeight="1" x14ac:dyDescent="0.25">
      <c r="A64" s="50">
        <v>8</v>
      </c>
      <c r="B64" s="20" t="s">
        <v>76</v>
      </c>
      <c r="C64" s="109" t="s">
        <v>85</v>
      </c>
      <c r="D64" s="98" t="s">
        <v>12</v>
      </c>
      <c r="E64" s="38" t="s">
        <v>94</v>
      </c>
      <c r="F64" s="40">
        <v>1067210</v>
      </c>
      <c r="G64" s="40">
        <v>5536443</v>
      </c>
      <c r="H64" s="38" t="s">
        <v>95</v>
      </c>
      <c r="I64" s="38" t="s">
        <v>96</v>
      </c>
      <c r="J64" s="40">
        <v>5581093</v>
      </c>
      <c r="K64" s="40">
        <v>-58599</v>
      </c>
      <c r="L64" s="40">
        <v>93302</v>
      </c>
      <c r="M64" s="40">
        <v>34703</v>
      </c>
      <c r="N64" s="23"/>
    </row>
    <row r="65" spans="1:14" ht="39.950000000000003" customHeight="1" x14ac:dyDescent="0.25">
      <c r="A65" s="50">
        <v>9</v>
      </c>
      <c r="B65" s="20" t="s">
        <v>134</v>
      </c>
      <c r="C65" s="110"/>
      <c r="D65" s="99"/>
      <c r="E65" s="40">
        <v>49500</v>
      </c>
      <c r="F65" s="40"/>
      <c r="G65" s="40">
        <v>49500</v>
      </c>
      <c r="H65" s="40">
        <v>39700</v>
      </c>
      <c r="I65" s="38"/>
      <c r="J65" s="40">
        <v>39700</v>
      </c>
      <c r="K65" s="40">
        <v>-9800</v>
      </c>
      <c r="L65" s="40"/>
      <c r="M65" s="40">
        <v>-9800</v>
      </c>
      <c r="N65" s="23"/>
    </row>
    <row r="66" spans="1:14" ht="92.1" customHeight="1" x14ac:dyDescent="0.25">
      <c r="A66" s="50">
        <v>10</v>
      </c>
      <c r="B66" s="41" t="s">
        <v>97</v>
      </c>
      <c r="C66" s="110"/>
      <c r="D66" s="99"/>
      <c r="E66" s="38">
        <v>0</v>
      </c>
      <c r="F66" s="40">
        <v>9947</v>
      </c>
      <c r="G66" s="40">
        <f>E66+F66</f>
        <v>9947</v>
      </c>
      <c r="H66" s="38">
        <v>0</v>
      </c>
      <c r="I66" s="40">
        <v>9947</v>
      </c>
      <c r="J66" s="40">
        <f>I66</f>
        <v>9947</v>
      </c>
      <c r="K66" s="40">
        <v>0</v>
      </c>
      <c r="L66" s="40">
        <v>0</v>
      </c>
      <c r="M66" s="40">
        <v>0</v>
      </c>
      <c r="N66" s="23"/>
    </row>
    <row r="67" spans="1:14" ht="35.450000000000003" hidden="1" customHeight="1" x14ac:dyDescent="0.25">
      <c r="A67" s="51">
        <v>10</v>
      </c>
      <c r="B67" s="20" t="s">
        <v>78</v>
      </c>
      <c r="C67" s="111"/>
      <c r="D67" s="100"/>
      <c r="E67" s="40">
        <v>49500</v>
      </c>
      <c r="F67" s="38"/>
      <c r="G67" s="40">
        <v>49500</v>
      </c>
      <c r="H67" s="40">
        <v>39700</v>
      </c>
      <c r="I67" s="38"/>
      <c r="J67" s="40">
        <v>39700</v>
      </c>
      <c r="K67" s="40">
        <v>-9800</v>
      </c>
      <c r="L67" s="38"/>
      <c r="M67" s="40">
        <v>-9800</v>
      </c>
    </row>
    <row r="68" spans="1:14" ht="86.1" customHeight="1" x14ac:dyDescent="0.25">
      <c r="A68" s="92" t="s">
        <v>141</v>
      </c>
      <c r="B68" s="93"/>
      <c r="C68" s="93"/>
      <c r="D68" s="93"/>
      <c r="E68" s="93"/>
      <c r="F68" s="93"/>
      <c r="G68" s="93"/>
      <c r="H68" s="93"/>
      <c r="I68" s="93"/>
      <c r="J68" s="93"/>
      <c r="K68" s="93"/>
      <c r="L68" s="93"/>
      <c r="M68" s="94"/>
    </row>
    <row r="69" spans="1:14" x14ac:dyDescent="0.25">
      <c r="A69" s="27"/>
      <c r="B69" s="13" t="s">
        <v>23</v>
      </c>
      <c r="C69" s="3"/>
      <c r="D69" s="3"/>
      <c r="E69" s="29"/>
      <c r="F69" s="29"/>
      <c r="G69" s="29"/>
      <c r="H69" s="29"/>
      <c r="I69" s="29"/>
      <c r="J69" s="29"/>
      <c r="K69" s="29"/>
      <c r="L69" s="29"/>
      <c r="M69" s="29"/>
    </row>
    <row r="70" spans="1:14" ht="32.450000000000003" customHeight="1" x14ac:dyDescent="0.25">
      <c r="A70" s="15">
        <v>11</v>
      </c>
      <c r="B70" s="20" t="s">
        <v>132</v>
      </c>
      <c r="C70" s="109" t="s">
        <v>9</v>
      </c>
      <c r="D70" s="98" t="s">
        <v>10</v>
      </c>
      <c r="E70" s="38">
        <v>690</v>
      </c>
      <c r="F70" s="38">
        <v>460</v>
      </c>
      <c r="G70" s="38">
        <v>1150</v>
      </c>
      <c r="H70" s="38">
        <v>490</v>
      </c>
      <c r="I70" s="38">
        <v>580</v>
      </c>
      <c r="J70" s="38">
        <v>1070</v>
      </c>
      <c r="K70" s="38">
        <v>-200</v>
      </c>
      <c r="L70" s="38">
        <v>120</v>
      </c>
      <c r="M70" s="38">
        <v>80</v>
      </c>
    </row>
    <row r="71" spans="1:14" ht="31.7" customHeight="1" x14ac:dyDescent="0.25">
      <c r="A71" s="15">
        <v>12</v>
      </c>
      <c r="B71" s="20" t="s">
        <v>62</v>
      </c>
      <c r="C71" s="110"/>
      <c r="D71" s="100"/>
      <c r="E71" s="38" t="s">
        <v>98</v>
      </c>
      <c r="F71" s="38" t="s">
        <v>99</v>
      </c>
      <c r="G71" s="38" t="s">
        <v>100</v>
      </c>
      <c r="H71" s="38" t="s">
        <v>101</v>
      </c>
      <c r="I71" s="38" t="s">
        <v>101</v>
      </c>
      <c r="J71" s="38" t="s">
        <v>102</v>
      </c>
      <c r="K71" s="38">
        <v>0</v>
      </c>
      <c r="L71" s="38">
        <v>-2</v>
      </c>
      <c r="M71" s="38">
        <v>-2</v>
      </c>
    </row>
    <row r="72" spans="1:14" ht="24" customHeight="1" x14ac:dyDescent="0.25">
      <c r="A72" s="15">
        <v>13</v>
      </c>
      <c r="B72" s="20" t="s">
        <v>63</v>
      </c>
      <c r="C72" s="111"/>
      <c r="D72" s="37" t="s">
        <v>64</v>
      </c>
      <c r="E72" s="38">
        <v>85</v>
      </c>
      <c r="F72" s="38"/>
      <c r="G72" s="38">
        <v>85</v>
      </c>
      <c r="H72" s="38">
        <v>110</v>
      </c>
      <c r="I72" s="38"/>
      <c r="J72" s="38">
        <v>110</v>
      </c>
      <c r="K72" s="38">
        <v>25</v>
      </c>
      <c r="L72" s="38"/>
      <c r="M72" s="38">
        <v>25</v>
      </c>
    </row>
    <row r="73" spans="1:14" ht="72" hidden="1" x14ac:dyDescent="0.25">
      <c r="A73" s="28"/>
      <c r="B73" s="20" t="s">
        <v>79</v>
      </c>
      <c r="C73" s="15" t="s">
        <v>80</v>
      </c>
      <c r="D73" s="15" t="s">
        <v>81</v>
      </c>
      <c r="E73" s="42"/>
      <c r="F73" s="42"/>
      <c r="G73" s="42"/>
      <c r="H73" s="42"/>
      <c r="I73" s="42"/>
      <c r="J73" s="42"/>
      <c r="K73" s="42"/>
      <c r="L73" s="42"/>
      <c r="M73" s="43"/>
    </row>
    <row r="74" spans="1:14" ht="96.95" customHeight="1" x14ac:dyDescent="0.25">
      <c r="A74" s="95" t="s">
        <v>136</v>
      </c>
      <c r="B74" s="96"/>
      <c r="C74" s="96"/>
      <c r="D74" s="96"/>
      <c r="E74" s="96"/>
      <c r="F74" s="96"/>
      <c r="G74" s="96"/>
      <c r="H74" s="96"/>
      <c r="I74" s="96"/>
      <c r="J74" s="96"/>
      <c r="K74" s="96"/>
      <c r="L74" s="96"/>
      <c r="M74" s="97"/>
    </row>
    <row r="75" spans="1:14" x14ac:dyDescent="0.25">
      <c r="A75" s="27"/>
      <c r="B75" s="13" t="s">
        <v>24</v>
      </c>
      <c r="C75" s="3"/>
      <c r="D75" s="3"/>
      <c r="E75" s="29"/>
      <c r="F75" s="29"/>
      <c r="G75" s="29"/>
      <c r="H75" s="29"/>
      <c r="I75" s="29"/>
      <c r="J75" s="29"/>
      <c r="K75" s="29"/>
      <c r="L75" s="29"/>
      <c r="M75" s="29"/>
    </row>
    <row r="76" spans="1:14" ht="51" customHeight="1" x14ac:dyDescent="0.25">
      <c r="A76" s="15">
        <v>14</v>
      </c>
      <c r="B76" s="20" t="s">
        <v>65</v>
      </c>
      <c r="C76" s="109" t="s">
        <v>85</v>
      </c>
      <c r="D76" s="98" t="s">
        <v>68</v>
      </c>
      <c r="E76" s="38" t="s">
        <v>103</v>
      </c>
      <c r="F76" s="38" t="s">
        <v>104</v>
      </c>
      <c r="G76" s="38" t="s">
        <v>105</v>
      </c>
      <c r="H76" s="38" t="s">
        <v>106</v>
      </c>
      <c r="I76" s="38" t="s">
        <v>107</v>
      </c>
      <c r="J76" s="38" t="s">
        <v>108</v>
      </c>
      <c r="K76" s="38" t="s">
        <v>114</v>
      </c>
      <c r="L76" s="38" t="s">
        <v>115</v>
      </c>
      <c r="M76" s="38" t="s">
        <v>116</v>
      </c>
    </row>
    <row r="77" spans="1:14" ht="41.45" customHeight="1" x14ac:dyDescent="0.25">
      <c r="A77" s="15">
        <v>15</v>
      </c>
      <c r="B77" s="20" t="s">
        <v>66</v>
      </c>
      <c r="C77" s="110"/>
      <c r="D77" s="99"/>
      <c r="E77" s="38" t="s">
        <v>109</v>
      </c>
      <c r="F77" s="38" t="s">
        <v>110</v>
      </c>
      <c r="G77" s="38" t="s">
        <v>111</v>
      </c>
      <c r="H77" s="38" t="s">
        <v>112</v>
      </c>
      <c r="I77" s="38" t="s">
        <v>113</v>
      </c>
      <c r="J77" s="38" t="s">
        <v>137</v>
      </c>
      <c r="K77" s="38">
        <v>-376</v>
      </c>
      <c r="L77" s="38" t="s">
        <v>138</v>
      </c>
      <c r="M77" s="38" t="s">
        <v>117</v>
      </c>
    </row>
    <row r="78" spans="1:14" ht="34.700000000000003" customHeight="1" x14ac:dyDescent="0.25">
      <c r="A78" s="15">
        <v>16</v>
      </c>
      <c r="B78" s="20" t="s">
        <v>67</v>
      </c>
      <c r="C78" s="110"/>
      <c r="D78" s="99"/>
      <c r="E78" s="38">
        <v>582</v>
      </c>
      <c r="F78" s="38"/>
      <c r="G78" s="38">
        <v>582</v>
      </c>
      <c r="H78" s="38">
        <v>361</v>
      </c>
      <c r="I78" s="38"/>
      <c r="J78" s="38">
        <v>361</v>
      </c>
      <c r="K78" s="38">
        <v>-221</v>
      </c>
      <c r="L78" s="38"/>
      <c r="M78" s="38">
        <v>-221</v>
      </c>
    </row>
    <row r="79" spans="1:14" ht="66" hidden="1" customHeight="1" x14ac:dyDescent="0.25">
      <c r="A79" s="3"/>
      <c r="B79" s="20" t="s">
        <v>82</v>
      </c>
      <c r="C79" s="111"/>
      <c r="D79" s="111"/>
      <c r="E79" s="30"/>
      <c r="F79" s="44"/>
      <c r="G79" s="44"/>
      <c r="H79" s="30"/>
      <c r="I79" s="44"/>
      <c r="J79" s="44"/>
      <c r="K79" s="30"/>
      <c r="L79" s="30"/>
      <c r="M79" s="30"/>
    </row>
    <row r="80" spans="1:14" ht="71.45" customHeight="1" x14ac:dyDescent="0.25">
      <c r="A80" s="95" t="s">
        <v>139</v>
      </c>
      <c r="B80" s="96"/>
      <c r="C80" s="96"/>
      <c r="D80" s="96"/>
      <c r="E80" s="96"/>
      <c r="F80" s="96"/>
      <c r="G80" s="96"/>
      <c r="H80" s="96"/>
      <c r="I80" s="96"/>
      <c r="J80" s="96"/>
      <c r="K80" s="96"/>
      <c r="L80" s="96"/>
      <c r="M80" s="97"/>
    </row>
    <row r="81" spans="1:13" x14ac:dyDescent="0.25">
      <c r="A81" s="3"/>
      <c r="B81" s="13" t="s">
        <v>25</v>
      </c>
      <c r="C81" s="3"/>
      <c r="D81" s="3"/>
      <c r="E81" s="29"/>
      <c r="F81" s="29"/>
      <c r="G81" s="29"/>
      <c r="H81" s="29"/>
      <c r="I81" s="29"/>
      <c r="J81" s="29"/>
      <c r="K81" s="29"/>
      <c r="L81" s="29"/>
      <c r="M81" s="29"/>
    </row>
    <row r="82" spans="1:13" ht="51" customHeight="1" x14ac:dyDescent="0.25">
      <c r="A82" s="15">
        <v>17</v>
      </c>
      <c r="B82" s="20" t="s">
        <v>69</v>
      </c>
      <c r="C82" s="78" t="s">
        <v>72</v>
      </c>
      <c r="D82" s="101" t="s">
        <v>68</v>
      </c>
      <c r="E82" s="38" t="s">
        <v>118</v>
      </c>
      <c r="F82" s="38" t="s">
        <v>119</v>
      </c>
      <c r="G82" s="38" t="s">
        <v>120</v>
      </c>
      <c r="H82" s="38" t="s">
        <v>121</v>
      </c>
      <c r="I82" s="38">
        <v>120</v>
      </c>
      <c r="J82" s="38" t="s">
        <v>122</v>
      </c>
      <c r="K82" s="38">
        <v>-25</v>
      </c>
      <c r="L82" s="38">
        <v>18</v>
      </c>
      <c r="M82" s="38">
        <v>-7</v>
      </c>
    </row>
    <row r="83" spans="1:13" ht="46.7" customHeight="1" x14ac:dyDescent="0.25">
      <c r="A83" s="15">
        <v>18</v>
      </c>
      <c r="B83" s="20" t="s">
        <v>70</v>
      </c>
      <c r="C83" s="112"/>
      <c r="D83" s="102"/>
      <c r="E83" s="38" t="s">
        <v>123</v>
      </c>
      <c r="F83" s="38"/>
      <c r="G83" s="38" t="s">
        <v>124</v>
      </c>
      <c r="H83" s="38" t="s">
        <v>125</v>
      </c>
      <c r="I83" s="38"/>
      <c r="J83" s="38" t="s">
        <v>126</v>
      </c>
      <c r="K83" s="38">
        <v>67</v>
      </c>
      <c r="L83" s="38"/>
      <c r="M83" s="38">
        <v>67</v>
      </c>
    </row>
    <row r="84" spans="1:13" ht="47.1" customHeight="1" x14ac:dyDescent="0.25">
      <c r="A84" s="15">
        <v>19</v>
      </c>
      <c r="B84" s="20" t="s">
        <v>133</v>
      </c>
      <c r="C84" s="112"/>
      <c r="D84" s="102"/>
      <c r="E84" s="45"/>
      <c r="F84" s="14">
        <v>100</v>
      </c>
      <c r="G84" s="14">
        <v>100</v>
      </c>
      <c r="H84" s="45"/>
      <c r="I84" s="48">
        <f>377947/303189%</f>
        <v>124.65722701021475</v>
      </c>
      <c r="J84" s="14">
        <v>125</v>
      </c>
      <c r="K84" s="45"/>
      <c r="L84" s="47">
        <v>25</v>
      </c>
      <c r="M84" s="47">
        <v>25</v>
      </c>
    </row>
    <row r="85" spans="1:13" ht="54" customHeight="1" x14ac:dyDescent="0.25">
      <c r="A85" s="15">
        <v>20</v>
      </c>
      <c r="B85" s="20" t="s">
        <v>71</v>
      </c>
      <c r="C85" s="79"/>
      <c r="D85" s="103"/>
      <c r="E85" s="14">
        <v>86</v>
      </c>
      <c r="F85" s="14">
        <v>27.1</v>
      </c>
      <c r="G85" s="14">
        <v>74.5</v>
      </c>
      <c r="H85" s="14">
        <v>86</v>
      </c>
      <c r="I85" s="49">
        <v>34</v>
      </c>
      <c r="J85" s="14">
        <v>64</v>
      </c>
      <c r="K85" s="46" t="s">
        <v>127</v>
      </c>
      <c r="L85" s="46" t="s">
        <v>128</v>
      </c>
      <c r="M85" s="46" t="s">
        <v>129</v>
      </c>
    </row>
    <row r="86" spans="1:13" ht="15.6" hidden="1" customHeight="1" x14ac:dyDescent="0.25">
      <c r="A86" s="3"/>
      <c r="B86" s="3"/>
      <c r="C86" s="3"/>
      <c r="D86" s="3"/>
      <c r="E86" s="3"/>
      <c r="F86" s="3"/>
      <c r="G86" s="3"/>
      <c r="H86" s="3"/>
      <c r="I86" s="3"/>
      <c r="J86" s="3"/>
      <c r="K86" s="3"/>
      <c r="L86" s="3"/>
      <c r="M86" s="3"/>
    </row>
    <row r="87" spans="1:13" ht="57" customHeight="1" x14ac:dyDescent="0.25">
      <c r="A87" s="95" t="s">
        <v>140</v>
      </c>
      <c r="B87" s="96"/>
      <c r="C87" s="96"/>
      <c r="D87" s="96"/>
      <c r="E87" s="96"/>
      <c r="F87" s="96"/>
      <c r="G87" s="96"/>
      <c r="H87" s="96"/>
      <c r="I87" s="96"/>
      <c r="J87" s="96"/>
      <c r="K87" s="96"/>
      <c r="L87" s="96"/>
      <c r="M87" s="97"/>
    </row>
    <row r="88" spans="1:13" ht="24.6" customHeight="1" x14ac:dyDescent="0.25">
      <c r="A88" s="85" t="s">
        <v>83</v>
      </c>
      <c r="B88" s="85"/>
      <c r="C88" s="85"/>
      <c r="D88" s="85"/>
      <c r="E88" s="85"/>
      <c r="F88" s="85"/>
      <c r="G88" s="85"/>
      <c r="H88" s="85"/>
      <c r="I88" s="85"/>
      <c r="J88" s="85"/>
      <c r="K88" s="85"/>
      <c r="L88" s="85"/>
      <c r="M88" s="85"/>
    </row>
    <row r="89" spans="1:13" hidden="1" x14ac:dyDescent="0.25">
      <c r="A89" s="1"/>
    </row>
    <row r="90" spans="1:13" ht="19.5" customHeight="1" x14ac:dyDescent="0.25">
      <c r="A90" s="5" t="s">
        <v>52</v>
      </c>
      <c r="B90" s="5"/>
      <c r="C90" s="5"/>
      <c r="D90" s="5"/>
    </row>
    <row r="91" spans="1:13" ht="33" customHeight="1" x14ac:dyDescent="0.25">
      <c r="A91" s="89" t="s">
        <v>86</v>
      </c>
      <c r="B91" s="89"/>
      <c r="C91" s="89"/>
      <c r="D91" s="89"/>
      <c r="E91" s="89"/>
      <c r="F91" s="89"/>
      <c r="G91" s="89"/>
      <c r="H91" s="89"/>
      <c r="I91" s="89"/>
      <c r="J91" s="89"/>
      <c r="K91" s="89"/>
      <c r="L91" s="89"/>
      <c r="M91" s="89"/>
    </row>
    <row r="92" spans="1:13" ht="21.6" customHeight="1" x14ac:dyDescent="0.25">
      <c r="A92" s="7" t="s">
        <v>53</v>
      </c>
      <c r="B92" s="7"/>
      <c r="C92" s="7"/>
      <c r="D92" s="7"/>
    </row>
    <row r="93" spans="1:13" x14ac:dyDescent="0.25">
      <c r="A93" s="89" t="s">
        <v>130</v>
      </c>
      <c r="B93" s="89"/>
      <c r="C93" s="89"/>
      <c r="D93" s="89"/>
      <c r="E93" s="89"/>
    </row>
    <row r="94" spans="1:13" x14ac:dyDescent="0.25">
      <c r="A94" s="89"/>
      <c r="B94" s="89"/>
      <c r="C94" s="89"/>
      <c r="D94" s="89"/>
      <c r="E94" s="89"/>
      <c r="G94" s="105"/>
      <c r="H94" s="105"/>
      <c r="J94" s="91" t="s">
        <v>131</v>
      </c>
      <c r="K94" s="91"/>
      <c r="L94" s="91"/>
      <c r="M94" s="91"/>
    </row>
    <row r="95" spans="1:13" ht="15.75" customHeight="1" x14ac:dyDescent="0.25">
      <c r="A95" s="8"/>
      <c r="B95" s="8"/>
      <c r="C95" s="8"/>
      <c r="D95" s="8"/>
      <c r="E95" s="8"/>
      <c r="J95" s="90" t="s">
        <v>40</v>
      </c>
      <c r="K95" s="90"/>
      <c r="L95" s="90"/>
      <c r="M95" s="90"/>
    </row>
    <row r="96" spans="1:13" ht="43.5" customHeight="1" x14ac:dyDescent="0.25">
      <c r="A96" s="89" t="s">
        <v>73</v>
      </c>
      <c r="B96" s="89"/>
      <c r="C96" s="89"/>
      <c r="D96" s="89"/>
      <c r="E96" s="89"/>
      <c r="G96" s="105"/>
      <c r="H96" s="105"/>
      <c r="J96" s="91" t="s">
        <v>74</v>
      </c>
      <c r="K96" s="91"/>
      <c r="L96" s="91"/>
      <c r="M96" s="91"/>
    </row>
    <row r="97" spans="1:13" ht="15.6" hidden="1" customHeight="1" x14ac:dyDescent="0.25">
      <c r="A97" s="89"/>
      <c r="B97" s="89"/>
      <c r="C97" s="89"/>
      <c r="D97" s="89"/>
      <c r="E97" s="89"/>
      <c r="J97" s="90" t="s">
        <v>40</v>
      </c>
      <c r="K97" s="90"/>
      <c r="L97" s="90"/>
      <c r="M97" s="90"/>
    </row>
  </sheetData>
  <mergeCells count="79">
    <mergeCell ref="G96:H96"/>
    <mergeCell ref="C70:C72"/>
    <mergeCell ref="D70:D71"/>
    <mergeCell ref="B52:B53"/>
    <mergeCell ref="B46:D46"/>
    <mergeCell ref="B47:D47"/>
    <mergeCell ref="A91:M91"/>
    <mergeCell ref="C76:C79"/>
    <mergeCell ref="D76:D79"/>
    <mergeCell ref="C82:C85"/>
    <mergeCell ref="J96:M96"/>
    <mergeCell ref="J97:M97"/>
    <mergeCell ref="B45:D45"/>
    <mergeCell ref="B48:D48"/>
    <mergeCell ref="A93:E94"/>
    <mergeCell ref="A96:E97"/>
    <mergeCell ref="G94:H94"/>
    <mergeCell ref="C57:C63"/>
    <mergeCell ref="C64:C67"/>
    <mergeCell ref="D64:D67"/>
    <mergeCell ref="J95:M95"/>
    <mergeCell ref="J94:M94"/>
    <mergeCell ref="K52:M52"/>
    <mergeCell ref="A68:M68"/>
    <mergeCell ref="A74:M74"/>
    <mergeCell ref="A80:M80"/>
    <mergeCell ref="A87:M87"/>
    <mergeCell ref="D57:D62"/>
    <mergeCell ref="A52:A53"/>
    <mergeCell ref="D82:D85"/>
    <mergeCell ref="C52:C53"/>
    <mergeCell ref="A88:M88"/>
    <mergeCell ref="D52:D53"/>
    <mergeCell ref="E52:G52"/>
    <mergeCell ref="H52:J52"/>
    <mergeCell ref="B32:D32"/>
    <mergeCell ref="K43:M43"/>
    <mergeCell ref="A39:M39"/>
    <mergeCell ref="A40:M40"/>
    <mergeCell ref="A43:A44"/>
    <mergeCell ref="E43:G43"/>
    <mergeCell ref="H43:J43"/>
    <mergeCell ref="B43:D44"/>
    <mergeCell ref="B34:D34"/>
    <mergeCell ref="E11:M11"/>
    <mergeCell ref="E12:M12"/>
    <mergeCell ref="B15:M15"/>
    <mergeCell ref="B16:M16"/>
    <mergeCell ref="A41:B41"/>
    <mergeCell ref="B36:D36"/>
    <mergeCell ref="A11:A12"/>
    <mergeCell ref="B30:D31"/>
    <mergeCell ref="B23:M23"/>
    <mergeCell ref="A13:M13"/>
    <mergeCell ref="B24:M25"/>
    <mergeCell ref="A24:A25"/>
    <mergeCell ref="A28:B28"/>
    <mergeCell ref="B17:M17"/>
    <mergeCell ref="K30:M30"/>
    <mergeCell ref="B37:D37"/>
    <mergeCell ref="A38:M38"/>
    <mergeCell ref="B33:D33"/>
    <mergeCell ref="B20:M20"/>
    <mergeCell ref="X30:Z30"/>
    <mergeCell ref="R30:T30"/>
    <mergeCell ref="U30:W30"/>
    <mergeCell ref="A30:A31"/>
    <mergeCell ref="E30:G30"/>
    <mergeCell ref="H30:J30"/>
    <mergeCell ref="B35:D35"/>
    <mergeCell ref="J1:M4"/>
    <mergeCell ref="A5:M5"/>
    <mergeCell ref="A6:M6"/>
    <mergeCell ref="E7:M7"/>
    <mergeCell ref="E8:M8"/>
    <mergeCell ref="E9:M9"/>
    <mergeCell ref="A7:A8"/>
    <mergeCell ref="A9:A10"/>
    <mergeCell ref="E10:M10"/>
  </mergeCells>
  <phoneticPr fontId="9" type="noConversion"/>
  <pageMargins left="0.16" right="0.16" top="0.35" bottom="0.3" header="0.31496062992125984" footer="0.31496062992125984"/>
  <pageSetup paperSize="9" scale="9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звіт з 01.01.2020</vt:lpstr>
      <vt:lpstr>'звіт з 01.01.2020'!Область_друку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2021-02-04T13:13:35Z</cp:lastPrinted>
  <dcterms:created xsi:type="dcterms:W3CDTF">2018-12-28T08:43:53Z</dcterms:created>
  <dcterms:modified xsi:type="dcterms:W3CDTF">2022-02-15T14:51:36Z</dcterms:modified>
</cp:coreProperties>
</file>