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EM-18\Pochta\2022\Лютий\1502\Звіти по паспортах молодь\"/>
    </mc:Choice>
  </mc:AlternateContent>
  <bookViews>
    <workbookView xWindow="0" yWindow="0" windowWidth="28800" windowHeight="11835" tabRatio="500"/>
  </bookViews>
  <sheets>
    <sheet name="звіт з 01.01.2020" sheetId="2" r:id="rId1"/>
  </sheets>
  <definedNames>
    <definedName name="_xlnm.Print_Area" localSheetId="0">'звіт з 01.01.2020'!$A$1:$M$88</definedName>
  </definedNames>
  <calcPr calcId="152511"/>
</workbook>
</file>

<file path=xl/calcChain.xml><?xml version="1.0" encoding="utf-8"?>
<calcChain xmlns="http://schemas.openxmlformats.org/spreadsheetml/2006/main">
  <c r="J75" i="2" l="1"/>
  <c r="H75" i="2"/>
  <c r="M69" i="2"/>
  <c r="K69" i="2"/>
  <c r="J69" i="2"/>
  <c r="H69" i="2"/>
  <c r="G75" i="2"/>
  <c r="G69" i="2"/>
  <c r="J63" i="2"/>
  <c r="H63" i="2"/>
  <c r="M57" i="2"/>
  <c r="K57" i="2"/>
  <c r="J57" i="2"/>
  <c r="H57" i="2"/>
  <c r="G57" i="2"/>
  <c r="M34" i="2"/>
  <c r="K34" i="2"/>
  <c r="K37" i="2"/>
  <c r="J34" i="2"/>
  <c r="H37" i="2"/>
  <c r="G34" i="2"/>
  <c r="G37" i="2"/>
  <c r="H47" i="2"/>
  <c r="J47" i="2"/>
  <c r="J49" i="2"/>
  <c r="K66" i="2"/>
  <c r="M66" i="2"/>
  <c r="K65" i="2"/>
  <c r="M65" i="2"/>
  <c r="H48" i="2"/>
  <c r="K48" i="2"/>
  <c r="M48" i="2"/>
  <c r="J66" i="2"/>
  <c r="G66" i="2"/>
  <c r="G48" i="2"/>
  <c r="E37" i="2"/>
  <c r="E47" i="2"/>
  <c r="K76" i="2"/>
  <c r="M76" i="2"/>
  <c r="J48" i="2"/>
  <c r="L49" i="2"/>
  <c r="I49" i="2"/>
  <c r="J37" i="2"/>
  <c r="L36" i="2"/>
  <c r="J36" i="2"/>
  <c r="M36" i="2"/>
  <c r="H49" i="2"/>
  <c r="M37" i="2"/>
  <c r="G47" i="2"/>
  <c r="G49" i="2"/>
  <c r="E49" i="2"/>
  <c r="K47" i="2"/>
  <c r="M47" i="2"/>
  <c r="M49" i="2"/>
  <c r="K49" i="2"/>
</calcChain>
</file>

<file path=xl/sharedStrings.xml><?xml version="1.0" encoding="utf-8"?>
<sst xmlns="http://schemas.openxmlformats.org/spreadsheetml/2006/main" count="165" uniqueCount="89">
  <si>
    <t>(найменування відповідального виконавця)</t>
  </si>
  <si>
    <t>N з/п</t>
  </si>
  <si>
    <t>Ціль державної політики</t>
  </si>
  <si>
    <t>Завдання</t>
  </si>
  <si>
    <t>гривень</t>
  </si>
  <si>
    <t>Усього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</si>
  <si>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</si>
  <si>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</si>
  <si>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</si>
  <si>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</si>
  <si>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</si>
  <si>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</si>
  <si>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(ініціали/ініціал, прізвище)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</si>
  <si>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</si>
  <si>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>Звіт</t>
  </si>
  <si>
    <t>1.</t>
  </si>
  <si>
    <t>Управління молоді та спорту Хмельницької міської ради</t>
  </si>
  <si>
    <t>(код)</t>
  </si>
  <si>
    <t>(найменування головного розпорядника)</t>
  </si>
  <si>
    <t>2.</t>
  </si>
  <si>
    <t>3.</t>
  </si>
  <si>
    <t>(КТПКВК МБ)(код)</t>
  </si>
  <si>
    <t>(КФКВК)</t>
  </si>
  <si>
    <t>(найменування бюджетної програми)</t>
  </si>
  <si>
    <t>4. Цілі державної політики, на досягнення яких спрямовано реалізацію бюджетної програми</t>
  </si>
  <si>
    <t>N
з/п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</si>
  <si>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</si>
  <si>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</si>
  <si>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</si>
  <si>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Затверджено у паспорті бюджетної програми</t>
  </si>
  <si>
    <t>Касові видатки (надані кредити з бюджету)</t>
  </si>
  <si>
    <t>Відхилення</t>
  </si>
  <si>
    <t>загальний фонд</t>
  </si>
  <si>
    <t>спеціальний фонд</t>
  </si>
  <si>
    <t>усього</t>
  </si>
  <si>
    <t>Проведення  капітального ремонту нежитлового приміщення КУ “Молодіжний центр” по вул. Камянецькій, 63 в м.Хмельницькому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</si>
  <si>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</si>
  <si>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</si>
  <si>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</si>
  <si>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Показники</t>
  </si>
  <si>
    <t>Фактичні результативні показники, досягнуті за рахунок касових видатків (наданих кредитів з бюджету)</t>
  </si>
  <si>
    <t>Пояснення щодо причин розбіжностей між фактичними та затвердженими результативними показниками</t>
  </si>
  <si>
    <t>* Зазначаються всі напрями використання бюджетних коштів, затверджені у паспорті бюджетної програми.</t>
  </si>
  <si>
    <t>Комплексна програма реалізації молодіжної політики та розвитку фізичної культури і спорту у м.Хмельницький на 2017-2021 роки</t>
  </si>
  <si>
    <t>од.</t>
  </si>
  <si>
    <t>-</t>
  </si>
  <si>
    <t>чол.</t>
  </si>
  <si>
    <t>розрахунок</t>
  </si>
  <si>
    <t>%</t>
  </si>
  <si>
    <t>Гребенюк В.С.</t>
  </si>
  <si>
    <t>кошторис</t>
  </si>
  <si>
    <t>Завідувач фінансовим сектором</t>
  </si>
  <si>
    <t>Олена ШКЛЯРЕВСЬКА</t>
  </si>
  <si>
    <t xml:space="preserve">10. Узагальнений висновок про виконання бюджетної програми. 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</si>
  <si>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</si>
  <si>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Забезпечення діяльності місцевих центрів фізичного здоров"я населення "Спорт для всіх" та проведення фізкультурно-масових заходів серед населення регіону.</t>
  </si>
  <si>
    <t xml:space="preserve">Залучення широких верств населення до занять фізичною культурою. </t>
  </si>
  <si>
    <t xml:space="preserve">   </t>
  </si>
  <si>
    <t>Програма "Громадські ініціативи" м. Хмельницький на 2016-2020 роки</t>
  </si>
  <si>
    <t xml:space="preserve">Пояснення щодо причин розбіжностей між фактичними та затвердженими результативними показниками                                                                                                                                        </t>
  </si>
  <si>
    <t>кількість заходів, які здійснюються на території регіону безпосередньо структурним підрозділом місцевих органів влади</t>
  </si>
  <si>
    <t>кількість учасників заходів, які здійснюються на території регіону безпосередньо структурним підрозділом місцевих органів влади</t>
  </si>
  <si>
    <t>кількість спортсменів та тренерів міста Хмельницького, яким призначені персональні стипендії та премії міського голови</t>
  </si>
  <si>
    <t>кількість придбаного малоцінного спортивного інвентарю для забезпечення проведення громадського проекту «Спробуй регбі»</t>
  </si>
  <si>
    <t>Кількість придбаного гумового покриття для забезпечення проведення громадського проекту «Кросфіт у  м. Хмельницькому»</t>
  </si>
  <si>
    <t>календарний план</t>
  </si>
  <si>
    <t>ріщення виконавчого комітету ХМР</t>
  </si>
  <si>
    <t>розрахунок до кошторису</t>
  </si>
  <si>
    <t>кв.м.</t>
  </si>
  <si>
    <t>середні витрати на проведення одного заходу, який проводиться безпосередньо структурним підрозділом місцевого органу влади</t>
  </si>
  <si>
    <t xml:space="preserve">середньомісячні витрати на виплату персональної стипендії на одного спортсмена </t>
  </si>
  <si>
    <t>середньомісячні витрати на виплату персональної премії на одного тренера</t>
  </si>
  <si>
    <t xml:space="preserve">розрахунок </t>
  </si>
  <si>
    <t>динаміка кількості учасників заходів, порівняно з попереднім роком</t>
  </si>
  <si>
    <t xml:space="preserve">відсоток виконання проектів  «Спробуй регбі», «Кросфіт у м. Хмельницькому» </t>
  </si>
  <si>
    <t>0810</t>
  </si>
  <si>
    <t>5. Мета бюджетної програми: забезпечення діяльності місцевих центрів фізичного здоров"я населення "Спорт для всіх" та проведення фізкультурно-масових заходів серед населення регіону.</t>
  </si>
  <si>
    <t xml:space="preserve"> Аналіз стану виконання результативних показників                                                                                                                                                                                                                                           </t>
  </si>
  <si>
    <t>Організація та проведення спортивних заходів із залученням широких верств населення  до занять фізичною культурою</t>
  </si>
  <si>
    <t>Надання стипендій кращим спортсменам та персональних премій   кращим тренерам міста Хмельницького</t>
  </si>
  <si>
    <t>грн</t>
  </si>
  <si>
    <t>про виконання паспорта бюджетної програми місцевого бюджету на 2021 рік</t>
  </si>
  <si>
    <t>Бюджетна програма 1115061 "Забезпечення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регіону" виконана за 2021 рік.</t>
  </si>
  <si>
    <t xml:space="preserve">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програми: економія коштів по придбанню нагородної атрибутики (кубки, медалі, грамоти) в сумі 2 1578 грн.                                                                                                                                       </t>
  </si>
  <si>
    <t>обсяг видатків, які спрямовуються на організацію та проведення спортивних заходів із залученням широких верств населення  до занять фізичною культурою</t>
  </si>
  <si>
    <t xml:space="preserve">Пояснення щодо причин розбіжностей між фактичними та затвердженими результативними показниками: економія коштів по придбанню нагородної атрибутики (кубки, медалі, грамоти) в сумі 2 157 грн.    </t>
  </si>
  <si>
    <t>Пояснення щодо причин розбіжностей між фактичними та затвердженими результативними показниками: зменшення середніх витрат на проведення одного заходу на суму 108 грн пояснюється зменшенням обсягу видатків на 2 157 грн, які спрямовуються на організацію та проведення спортивних заходів із залученням широких верств населення до занять фізичною культурою.</t>
  </si>
  <si>
    <t>Заступник начальника управління</t>
  </si>
  <si>
    <t>Олена МАНДЗІЙ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</si>
</sst>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u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top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6" fillId="0" borderId="0" xfId="0" applyFont="1"/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5" fillId="0" borderId="5" xfId="0" applyFont="1" applyBorder="1"/>
    <xf numFmtId="3" fontId="3" fillId="0" borderId="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2" xfId="0" applyFont="1" applyBorder="1" applyAlignment="1"/>
    <xf numFmtId="3" fontId="2" fillId="0" borderId="5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vertical="center" wrapText="1"/>
    </xf>
    <xf numFmtId="0" fontId="8" fillId="0" borderId="4" xfId="0" applyFont="1" applyBorder="1" applyAlignment="1">
      <alignment horizontal="left" vertical="center" wrapText="1"/>
    </xf>
    <xf numFmtId="0" fontId="8" fillId="2" borderId="5" xfId="0" applyFont="1" applyFill="1" applyBorder="1" applyAlignment="1">
      <alignment vertical="center" wrapText="1"/>
    </xf>
    <xf numFmtId="3" fontId="2" fillId="0" borderId="8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0" xfId="0" applyFont="1"/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wrapText="1"/>
    </xf>
    <xf numFmtId="0" fontId="2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5" fillId="0" borderId="9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right"/>
    </xf>
    <xf numFmtId="0" fontId="10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9"/>
  <sheetViews>
    <sheetView tabSelected="1" view="pageBreakPreview" topLeftCell="A73" zoomScaleNormal="100" zoomScaleSheetLayoutView="100" workbookViewId="0">
      <selection activeCell="H75" sqref="H75"/>
    </sheetView>
  </sheetViews>
  <sheetFormatPr defaultRowHeight="15.75" x14ac:dyDescent="0.25"/>
  <cols>
    <col min="1" max="1" width="4.42578125" style="5" customWidth="1"/>
    <col min="2" max="2" width="36" style="5" customWidth="1"/>
    <col min="3" max="3" width="11" style="5" customWidth="1"/>
    <col min="4" max="4" width="11.5703125" style="5" customWidth="1"/>
    <col min="5" max="5" width="11" style="5" customWidth="1"/>
    <col min="6" max="6" width="10.140625" style="5" customWidth="1"/>
    <col min="7" max="8" width="11.85546875" style="5" customWidth="1"/>
    <col min="9" max="9" width="9.5703125" style="5" customWidth="1"/>
    <col min="10" max="10" width="11.5703125" style="5" customWidth="1"/>
    <col min="11" max="11" width="11.42578125" style="5" customWidth="1"/>
    <col min="12" max="12" width="9.42578125" style="5" customWidth="1"/>
    <col min="13" max="13" width="10.5703125" style="5" customWidth="1"/>
    <col min="14" max="16384" width="9.140625" style="5"/>
  </cols>
  <sheetData>
    <row r="1" spans="1:13" ht="15.75" customHeight="1" x14ac:dyDescent="0.25">
      <c r="J1" s="54" t="s">
        <v>13</v>
      </c>
      <c r="K1" s="54"/>
      <c r="L1" s="54"/>
      <c r="M1" s="54"/>
    </row>
    <row r="2" spans="1:13" x14ac:dyDescent="0.25">
      <c r="J2" s="54"/>
      <c r="K2" s="54"/>
      <c r="L2" s="54"/>
      <c r="M2" s="54"/>
    </row>
    <row r="3" spans="1:13" x14ac:dyDescent="0.25">
      <c r="J3" s="54"/>
      <c r="K3" s="54"/>
      <c r="L3" s="54"/>
      <c r="M3" s="54"/>
    </row>
    <row r="4" spans="1:13" x14ac:dyDescent="0.25">
      <c r="J4" s="54"/>
      <c r="K4" s="54"/>
      <c r="L4" s="54"/>
      <c r="M4" s="54"/>
    </row>
    <row r="5" spans="1:13" ht="15.6" customHeight="1" x14ac:dyDescent="0.25">
      <c r="A5" s="55" t="s">
        <v>14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</row>
    <row r="6" spans="1:13" ht="15.6" customHeight="1" x14ac:dyDescent="0.25">
      <c r="A6" s="55" t="s">
        <v>81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</row>
    <row r="7" spans="1:13" ht="15.6" customHeight="1" x14ac:dyDescent="0.25">
      <c r="A7" s="56" t="s">
        <v>15</v>
      </c>
      <c r="B7" s="6">
        <v>1100000</v>
      </c>
      <c r="C7" s="1"/>
      <c r="E7" s="57" t="s">
        <v>16</v>
      </c>
      <c r="F7" s="57"/>
      <c r="G7" s="57"/>
      <c r="H7" s="57"/>
      <c r="I7" s="57"/>
      <c r="J7" s="57"/>
      <c r="K7" s="57"/>
      <c r="L7" s="57"/>
      <c r="M7" s="57"/>
    </row>
    <row r="8" spans="1:13" s="16" customFormat="1" ht="15" customHeight="1" x14ac:dyDescent="0.2">
      <c r="A8" s="56"/>
      <c r="B8" s="14" t="s">
        <v>17</v>
      </c>
      <c r="C8" s="15"/>
      <c r="D8" s="17"/>
      <c r="E8" s="58" t="s">
        <v>18</v>
      </c>
      <c r="F8" s="58"/>
      <c r="G8" s="58"/>
      <c r="H8" s="58"/>
      <c r="I8" s="58"/>
      <c r="J8" s="58"/>
      <c r="K8" s="58"/>
      <c r="L8" s="58"/>
      <c r="M8" s="58"/>
    </row>
    <row r="9" spans="1:13" ht="15.6" customHeight="1" x14ac:dyDescent="0.25">
      <c r="A9" s="56" t="s">
        <v>19</v>
      </c>
      <c r="B9" s="6">
        <v>1110000</v>
      </c>
      <c r="C9" s="1"/>
      <c r="E9" s="57" t="s">
        <v>16</v>
      </c>
      <c r="F9" s="57"/>
      <c r="G9" s="57"/>
      <c r="H9" s="57"/>
      <c r="I9" s="57"/>
      <c r="J9" s="57"/>
      <c r="K9" s="57"/>
      <c r="L9" s="57"/>
      <c r="M9" s="57"/>
    </row>
    <row r="10" spans="1:13" ht="15" customHeight="1" x14ac:dyDescent="0.25">
      <c r="A10" s="56"/>
      <c r="B10" s="7" t="s">
        <v>17</v>
      </c>
      <c r="C10" s="1"/>
      <c r="E10" s="58" t="s">
        <v>0</v>
      </c>
      <c r="F10" s="58"/>
      <c r="G10" s="58"/>
      <c r="H10" s="58"/>
      <c r="I10" s="58"/>
      <c r="J10" s="58"/>
      <c r="K10" s="58"/>
      <c r="L10" s="58"/>
      <c r="M10" s="58"/>
    </row>
    <row r="11" spans="1:13" ht="37.35" customHeight="1" x14ac:dyDescent="0.25">
      <c r="A11" s="56" t="s">
        <v>20</v>
      </c>
      <c r="B11" s="22">
        <v>1115061</v>
      </c>
      <c r="C11" s="48" t="s">
        <v>75</v>
      </c>
      <c r="E11" s="59" t="s">
        <v>54</v>
      </c>
      <c r="F11" s="59"/>
      <c r="G11" s="59"/>
      <c r="H11" s="59"/>
      <c r="I11" s="59"/>
      <c r="J11" s="59"/>
      <c r="K11" s="59"/>
      <c r="L11" s="59"/>
      <c r="M11" s="59"/>
    </row>
    <row r="12" spans="1:13" ht="28.5" customHeight="1" x14ac:dyDescent="0.25">
      <c r="A12" s="56"/>
      <c r="B12" s="18" t="s">
        <v>21</v>
      </c>
      <c r="C12" s="18" t="s">
        <v>22</v>
      </c>
      <c r="D12" s="16"/>
      <c r="E12" s="58" t="s">
        <v>23</v>
      </c>
      <c r="F12" s="58"/>
      <c r="G12" s="58"/>
      <c r="H12" s="58"/>
      <c r="I12" s="58"/>
      <c r="J12" s="58"/>
      <c r="K12" s="58"/>
      <c r="L12" s="58"/>
      <c r="M12" s="58"/>
    </row>
    <row r="13" spans="1:13" ht="19.5" customHeight="1" x14ac:dyDescent="0.25">
      <c r="A13" s="60" t="s">
        <v>24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</row>
    <row r="14" spans="1:13" x14ac:dyDescent="0.25">
      <c r="A14" s="2"/>
    </row>
    <row r="15" spans="1:13" ht="31.35" customHeight="1" x14ac:dyDescent="0.25">
      <c r="A15" s="3" t="s">
        <v>25</v>
      </c>
      <c r="B15" s="61" t="s">
        <v>2</v>
      </c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</row>
    <row r="16" spans="1:13" ht="17.25" customHeight="1" x14ac:dyDescent="0.25">
      <c r="A16" s="3" t="s">
        <v>15</v>
      </c>
      <c r="B16" s="62" t="s">
        <v>55</v>
      </c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</row>
    <row r="17" spans="1:26" ht="15.6" hidden="1" customHeight="1" x14ac:dyDescent="0.25">
      <c r="A17" s="3"/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</row>
    <row r="18" spans="1:26" ht="6.6" customHeight="1" x14ac:dyDescent="0.25">
      <c r="A18" s="2"/>
    </row>
    <row r="19" spans="1:26" ht="33.75" customHeight="1" x14ac:dyDescent="0.25">
      <c r="A19" s="63" t="s">
        <v>76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</row>
    <row r="20" spans="1:26" ht="10.5" customHeight="1" x14ac:dyDescent="0.25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</row>
    <row r="21" spans="1:26" x14ac:dyDescent="0.25">
      <c r="A21" s="9" t="s">
        <v>26</v>
      </c>
    </row>
    <row r="22" spans="1:26" x14ac:dyDescent="0.25">
      <c r="A22" s="2"/>
    </row>
    <row r="23" spans="1:26" ht="32.25" customHeight="1" x14ac:dyDescent="0.25">
      <c r="A23" s="3" t="s">
        <v>25</v>
      </c>
      <c r="B23" s="61" t="s">
        <v>3</v>
      </c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</row>
    <row r="24" spans="1:26" ht="28.35" customHeight="1" x14ac:dyDescent="0.25">
      <c r="A24" s="3" t="s">
        <v>15</v>
      </c>
      <c r="B24" s="62" t="s">
        <v>56</v>
      </c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</row>
    <row r="25" spans="1:26" ht="15.6" hidden="1" customHeight="1" x14ac:dyDescent="0.25">
      <c r="A25" s="3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</row>
    <row r="26" spans="1:26" x14ac:dyDescent="0.25">
      <c r="A26" s="2"/>
    </row>
    <row r="27" spans="1:26" x14ac:dyDescent="0.25">
      <c r="A27" s="9" t="s">
        <v>27</v>
      </c>
    </row>
    <row r="28" spans="1:26" ht="17.25" customHeight="1" x14ac:dyDescent="0.25">
      <c r="A28" s="64" t="s">
        <v>4</v>
      </c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</row>
    <row r="29" spans="1:26" x14ac:dyDescent="0.25">
      <c r="A29" s="2"/>
    </row>
    <row r="30" spans="1:26" s="50" customFormat="1" ht="30" customHeight="1" x14ac:dyDescent="0.2">
      <c r="A30" s="65" t="s">
        <v>25</v>
      </c>
      <c r="B30" s="65" t="s">
        <v>28</v>
      </c>
      <c r="C30" s="65"/>
      <c r="D30" s="65"/>
      <c r="E30" s="65" t="s">
        <v>29</v>
      </c>
      <c r="F30" s="65"/>
      <c r="G30" s="65"/>
      <c r="H30" s="65" t="s">
        <v>30</v>
      </c>
      <c r="I30" s="65"/>
      <c r="J30" s="65"/>
      <c r="K30" s="65" t="s">
        <v>31</v>
      </c>
      <c r="L30" s="65"/>
      <c r="M30" s="65"/>
      <c r="R30" s="66"/>
      <c r="S30" s="66"/>
      <c r="T30" s="66"/>
      <c r="U30" s="66"/>
      <c r="V30" s="66"/>
      <c r="W30" s="66"/>
      <c r="X30" s="66"/>
      <c r="Y30" s="66"/>
      <c r="Z30" s="66"/>
    </row>
    <row r="31" spans="1:26" s="50" customFormat="1" ht="34.35" customHeight="1" x14ac:dyDescent="0.2">
      <c r="A31" s="65"/>
      <c r="B31" s="65"/>
      <c r="C31" s="65"/>
      <c r="D31" s="65"/>
      <c r="E31" s="49" t="s">
        <v>32</v>
      </c>
      <c r="F31" s="49" t="s">
        <v>33</v>
      </c>
      <c r="G31" s="49" t="s">
        <v>34</v>
      </c>
      <c r="H31" s="49" t="s">
        <v>32</v>
      </c>
      <c r="I31" s="49" t="s">
        <v>33</v>
      </c>
      <c r="J31" s="49" t="s">
        <v>34</v>
      </c>
      <c r="K31" s="49" t="s">
        <v>32</v>
      </c>
      <c r="L31" s="49" t="s">
        <v>33</v>
      </c>
      <c r="M31" s="49" t="s">
        <v>34</v>
      </c>
      <c r="R31" s="51"/>
      <c r="S31" s="51"/>
      <c r="T31" s="51"/>
      <c r="U31" s="51"/>
      <c r="V31" s="51"/>
      <c r="W31" s="51"/>
      <c r="X31" s="51"/>
      <c r="Y31" s="51"/>
      <c r="Z31" s="51"/>
    </row>
    <row r="32" spans="1:26" x14ac:dyDescent="0.25">
      <c r="A32" s="3">
        <v>1</v>
      </c>
      <c r="B32" s="61">
        <v>2</v>
      </c>
      <c r="C32" s="61"/>
      <c r="D32" s="61"/>
      <c r="E32" s="3">
        <v>3</v>
      </c>
      <c r="F32" s="3">
        <v>4</v>
      </c>
      <c r="G32" s="3">
        <v>5</v>
      </c>
      <c r="H32" s="3">
        <v>6</v>
      </c>
      <c r="I32" s="3">
        <v>7</v>
      </c>
      <c r="J32" s="3">
        <v>8</v>
      </c>
      <c r="K32" s="3">
        <v>9</v>
      </c>
      <c r="L32" s="3">
        <v>10</v>
      </c>
      <c r="M32" s="3">
        <v>11</v>
      </c>
      <c r="R32" s="4"/>
      <c r="S32" s="4"/>
      <c r="T32" s="4"/>
      <c r="U32" s="4"/>
      <c r="V32" s="4"/>
      <c r="W32" s="4"/>
      <c r="X32" s="4"/>
      <c r="Y32" s="4"/>
      <c r="Z32" s="4"/>
    </row>
    <row r="33" spans="1:26" hidden="1" x14ac:dyDescent="0.25">
      <c r="A33" s="3"/>
      <c r="B33" s="68"/>
      <c r="C33" s="69"/>
      <c r="D33" s="70"/>
      <c r="E33" s="3"/>
      <c r="F33" s="3"/>
      <c r="G33" s="3"/>
      <c r="H33" s="3"/>
      <c r="I33" s="3"/>
      <c r="J33" s="3"/>
      <c r="K33" s="3"/>
      <c r="L33" s="3"/>
      <c r="M33" s="3"/>
      <c r="R33" s="4"/>
      <c r="S33" s="4"/>
      <c r="T33" s="4"/>
      <c r="U33" s="4"/>
      <c r="V33" s="4"/>
      <c r="W33" s="4"/>
      <c r="X33" s="4"/>
      <c r="Y33" s="4"/>
      <c r="Z33" s="4"/>
    </row>
    <row r="34" spans="1:26" ht="48" customHeight="1" x14ac:dyDescent="0.25">
      <c r="A34" s="3">
        <v>1</v>
      </c>
      <c r="B34" s="67" t="s">
        <v>78</v>
      </c>
      <c r="C34" s="67"/>
      <c r="D34" s="67"/>
      <c r="E34" s="20">
        <v>480820</v>
      </c>
      <c r="F34" s="20"/>
      <c r="G34" s="20">
        <f>E34</f>
        <v>480820</v>
      </c>
      <c r="H34" s="20">
        <v>478663</v>
      </c>
      <c r="I34" s="20"/>
      <c r="J34" s="20">
        <f>H34</f>
        <v>478663</v>
      </c>
      <c r="K34" s="20">
        <f>H34-E34</f>
        <v>-2157</v>
      </c>
      <c r="L34" s="20"/>
      <c r="M34" s="20">
        <f>K34</f>
        <v>-2157</v>
      </c>
      <c r="R34" s="4"/>
      <c r="S34" s="4"/>
      <c r="T34" s="4"/>
      <c r="U34" s="4"/>
      <c r="V34" s="4"/>
      <c r="W34" s="4"/>
      <c r="X34" s="4"/>
      <c r="Y34" s="4"/>
      <c r="Z34" s="4"/>
    </row>
    <row r="35" spans="1:26" ht="54" hidden="1" customHeight="1" x14ac:dyDescent="0.25">
      <c r="A35" s="3">
        <v>2</v>
      </c>
      <c r="B35" s="67" t="s">
        <v>79</v>
      </c>
      <c r="C35" s="67"/>
      <c r="D35" s="67"/>
      <c r="E35" s="20"/>
      <c r="F35" s="20"/>
      <c r="G35" s="20"/>
      <c r="H35" s="20"/>
      <c r="I35" s="20"/>
      <c r="J35" s="20"/>
      <c r="K35" s="20"/>
      <c r="L35" s="20"/>
      <c r="M35" s="20"/>
      <c r="R35" s="4"/>
      <c r="S35" s="4"/>
      <c r="T35" s="4"/>
      <c r="U35" s="4"/>
      <c r="V35" s="4"/>
      <c r="W35" s="4"/>
      <c r="X35" s="4"/>
      <c r="Y35" s="4"/>
      <c r="Z35" s="4"/>
    </row>
    <row r="36" spans="1:26" ht="64.349999999999994" hidden="1" customHeight="1" x14ac:dyDescent="0.25">
      <c r="A36" s="3">
        <v>3</v>
      </c>
      <c r="B36" s="62" t="s">
        <v>35</v>
      </c>
      <c r="C36" s="62"/>
      <c r="D36" s="62"/>
      <c r="E36" s="20" t="s">
        <v>45</v>
      </c>
      <c r="F36" s="20" t="s">
        <v>45</v>
      </c>
      <c r="G36" s="20">
        <v>1094903</v>
      </c>
      <c r="H36" s="20" t="s">
        <v>45</v>
      </c>
      <c r="I36" s="20">
        <v>1084895.1599999999</v>
      </c>
      <c r="J36" s="20">
        <f>I36</f>
        <v>1084895.1599999999</v>
      </c>
      <c r="K36" s="20" t="s">
        <v>45</v>
      </c>
      <c r="L36" s="20" t="e">
        <f>I36-F36</f>
        <v>#VALUE!</v>
      </c>
      <c r="M36" s="20">
        <f>J36-G36</f>
        <v>-10007.840000000084</v>
      </c>
      <c r="R36" s="4"/>
      <c r="S36" s="4"/>
      <c r="T36" s="4"/>
      <c r="U36" s="4"/>
      <c r="V36" s="4"/>
      <c r="W36" s="4"/>
      <c r="X36" s="4"/>
      <c r="Y36" s="4"/>
      <c r="Z36" s="4"/>
    </row>
    <row r="37" spans="1:26" ht="26.45" customHeight="1" x14ac:dyDescent="0.25">
      <c r="A37" s="3"/>
      <c r="B37" s="61" t="s">
        <v>5</v>
      </c>
      <c r="C37" s="61"/>
      <c r="D37" s="61"/>
      <c r="E37" s="21">
        <f>E34+E35</f>
        <v>480820</v>
      </c>
      <c r="F37" s="20" t="s">
        <v>45</v>
      </c>
      <c r="G37" s="21">
        <f>G34+G35</f>
        <v>480820</v>
      </c>
      <c r="H37" s="21">
        <f>H34</f>
        <v>478663</v>
      </c>
      <c r="I37" s="20" t="s">
        <v>45</v>
      </c>
      <c r="J37" s="21">
        <f>H37</f>
        <v>478663</v>
      </c>
      <c r="K37" s="21">
        <f>K34+K35</f>
        <v>-2157</v>
      </c>
      <c r="L37" s="20" t="s">
        <v>45</v>
      </c>
      <c r="M37" s="21">
        <f>M34+M35</f>
        <v>-2157</v>
      </c>
      <c r="R37" s="4"/>
      <c r="S37" s="4"/>
      <c r="T37" s="4"/>
      <c r="U37" s="4"/>
      <c r="V37" s="4"/>
      <c r="W37" s="4"/>
      <c r="X37" s="4"/>
      <c r="Y37" s="4"/>
      <c r="Z37" s="4"/>
    </row>
    <row r="38" spans="1:26" ht="10.35" hidden="1" customHeight="1" x14ac:dyDescent="0.25">
      <c r="A38" s="3"/>
      <c r="B38" s="61"/>
      <c r="C38" s="61"/>
      <c r="D38" s="61"/>
      <c r="E38" s="3"/>
      <c r="F38" s="3"/>
      <c r="G38" s="3"/>
      <c r="H38" s="3"/>
      <c r="I38" s="3"/>
      <c r="J38" s="3"/>
      <c r="K38" s="3"/>
      <c r="L38" s="3"/>
      <c r="M38" s="3"/>
      <c r="R38" s="4"/>
      <c r="S38" s="4"/>
      <c r="T38" s="4"/>
      <c r="U38" s="4"/>
      <c r="V38" s="4"/>
      <c r="W38" s="4"/>
      <c r="X38" s="4"/>
      <c r="Y38" s="4"/>
      <c r="Z38" s="4"/>
    </row>
    <row r="39" spans="1:26" ht="48.6" customHeight="1" x14ac:dyDescent="0.25">
      <c r="A39" s="71" t="s">
        <v>83</v>
      </c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</row>
    <row r="40" spans="1:26" ht="1.7" hidden="1" customHeight="1" x14ac:dyDescent="0.25">
      <c r="A40" s="2"/>
      <c r="B40" s="85" t="s">
        <v>57</v>
      </c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12"/>
    </row>
    <row r="41" spans="1:26" ht="27.6" customHeight="1" x14ac:dyDescent="0.25">
      <c r="A41" s="72" t="s">
        <v>36</v>
      </c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</row>
    <row r="42" spans="1:26" ht="15" customHeight="1" x14ac:dyDescent="0.25">
      <c r="A42" s="64" t="s">
        <v>4</v>
      </c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</row>
    <row r="43" spans="1:26" ht="10.35" hidden="1" customHeight="1" x14ac:dyDescent="0.25">
      <c r="A43" s="2"/>
    </row>
    <row r="44" spans="1:26" s="50" customFormat="1" ht="31.5" customHeight="1" x14ac:dyDescent="0.2">
      <c r="A44" s="65" t="s">
        <v>1</v>
      </c>
      <c r="B44" s="65" t="s">
        <v>37</v>
      </c>
      <c r="C44" s="65"/>
      <c r="D44" s="65"/>
      <c r="E44" s="65" t="s">
        <v>29</v>
      </c>
      <c r="F44" s="65"/>
      <c r="G44" s="65"/>
      <c r="H44" s="65" t="s">
        <v>30</v>
      </c>
      <c r="I44" s="65"/>
      <c r="J44" s="65"/>
      <c r="K44" s="65" t="s">
        <v>31</v>
      </c>
      <c r="L44" s="65"/>
      <c r="M44" s="65"/>
    </row>
    <row r="45" spans="1:26" s="50" customFormat="1" ht="33.75" customHeight="1" x14ac:dyDescent="0.2">
      <c r="A45" s="65"/>
      <c r="B45" s="65"/>
      <c r="C45" s="65"/>
      <c r="D45" s="65"/>
      <c r="E45" s="49" t="s">
        <v>32</v>
      </c>
      <c r="F45" s="49" t="s">
        <v>33</v>
      </c>
      <c r="G45" s="49" t="s">
        <v>34</v>
      </c>
      <c r="H45" s="49" t="s">
        <v>32</v>
      </c>
      <c r="I45" s="49" t="s">
        <v>33</v>
      </c>
      <c r="J45" s="49" t="s">
        <v>34</v>
      </c>
      <c r="K45" s="49" t="s">
        <v>32</v>
      </c>
      <c r="L45" s="49" t="s">
        <v>33</v>
      </c>
      <c r="M45" s="49" t="s">
        <v>34</v>
      </c>
    </row>
    <row r="46" spans="1:26" x14ac:dyDescent="0.25">
      <c r="A46" s="3">
        <v>1</v>
      </c>
      <c r="B46" s="61">
        <v>2</v>
      </c>
      <c r="C46" s="61"/>
      <c r="D46" s="61"/>
      <c r="E46" s="3">
        <v>3</v>
      </c>
      <c r="F46" s="3">
        <v>4</v>
      </c>
      <c r="G46" s="3">
        <v>5</v>
      </c>
      <c r="H46" s="3">
        <v>6</v>
      </c>
      <c r="I46" s="3">
        <v>7</v>
      </c>
      <c r="J46" s="3">
        <v>8</v>
      </c>
      <c r="K46" s="3">
        <v>9</v>
      </c>
      <c r="L46" s="3">
        <v>10</v>
      </c>
      <c r="M46" s="3">
        <v>11</v>
      </c>
    </row>
    <row r="47" spans="1:26" ht="52.35" customHeight="1" x14ac:dyDescent="0.25">
      <c r="A47" s="3">
        <v>1</v>
      </c>
      <c r="B47" s="67" t="s">
        <v>43</v>
      </c>
      <c r="C47" s="67"/>
      <c r="D47" s="67"/>
      <c r="E47" s="20">
        <f>E37</f>
        <v>480820</v>
      </c>
      <c r="F47" s="23" t="s">
        <v>45</v>
      </c>
      <c r="G47" s="20">
        <f>E47</f>
        <v>480820</v>
      </c>
      <c r="H47" s="20">
        <f>H37</f>
        <v>478663</v>
      </c>
      <c r="I47" s="23" t="s">
        <v>45</v>
      </c>
      <c r="J47" s="20">
        <f>H47</f>
        <v>478663</v>
      </c>
      <c r="K47" s="20">
        <f>H47-E47</f>
        <v>-2157</v>
      </c>
      <c r="L47" s="23" t="s">
        <v>45</v>
      </c>
      <c r="M47" s="20">
        <f>K47</f>
        <v>-2157</v>
      </c>
    </row>
    <row r="48" spans="1:26" ht="41.45" hidden="1" customHeight="1" x14ac:dyDescent="0.25">
      <c r="A48" s="13">
        <v>2</v>
      </c>
      <c r="B48" s="73" t="s">
        <v>58</v>
      </c>
      <c r="C48" s="73"/>
      <c r="D48" s="73"/>
      <c r="E48" s="23"/>
      <c r="F48" s="23" t="s">
        <v>45</v>
      </c>
      <c r="G48" s="23">
        <f>E48</f>
        <v>0</v>
      </c>
      <c r="H48" s="23">
        <f>E48</f>
        <v>0</v>
      </c>
      <c r="I48" s="23" t="s">
        <v>45</v>
      </c>
      <c r="J48" s="23">
        <f>H48</f>
        <v>0</v>
      </c>
      <c r="K48" s="23">
        <f>H48-E48</f>
        <v>0</v>
      </c>
      <c r="L48" s="23" t="s">
        <v>45</v>
      </c>
      <c r="M48" s="20">
        <f>K48</f>
        <v>0</v>
      </c>
    </row>
    <row r="49" spans="1:13" x14ac:dyDescent="0.25">
      <c r="A49" s="24"/>
      <c r="B49" s="74" t="s">
        <v>5</v>
      </c>
      <c r="C49" s="75"/>
      <c r="D49" s="76"/>
      <c r="E49" s="25">
        <f>E47+E48</f>
        <v>480820</v>
      </c>
      <c r="F49" s="31" t="s">
        <v>45</v>
      </c>
      <c r="G49" s="25">
        <f>G47+G48</f>
        <v>480820</v>
      </c>
      <c r="H49" s="25">
        <f>H37</f>
        <v>478663</v>
      </c>
      <c r="I49" s="25" t="str">
        <f>I37</f>
        <v>-</v>
      </c>
      <c r="J49" s="25">
        <f>J47+J48</f>
        <v>478663</v>
      </c>
      <c r="K49" s="25">
        <f>K47</f>
        <v>-2157</v>
      </c>
      <c r="L49" s="25" t="str">
        <f>L47</f>
        <v>-</v>
      </c>
      <c r="M49" s="25">
        <f>M47</f>
        <v>-2157</v>
      </c>
    </row>
    <row r="50" spans="1:13" ht="27.6" customHeight="1" x14ac:dyDescent="0.25">
      <c r="A50" s="2"/>
    </row>
    <row r="51" spans="1:13" x14ac:dyDescent="0.25">
      <c r="A51" s="9" t="s">
        <v>38</v>
      </c>
    </row>
    <row r="52" spans="1:13" x14ac:dyDescent="0.25">
      <c r="A52" s="2"/>
    </row>
    <row r="53" spans="1:13" s="50" customFormat="1" ht="44.45" customHeight="1" x14ac:dyDescent="0.2">
      <c r="A53" s="65" t="s">
        <v>1</v>
      </c>
      <c r="B53" s="65" t="s">
        <v>39</v>
      </c>
      <c r="C53" s="65" t="s">
        <v>6</v>
      </c>
      <c r="D53" s="65" t="s">
        <v>7</v>
      </c>
      <c r="E53" s="65" t="s">
        <v>29</v>
      </c>
      <c r="F53" s="65"/>
      <c r="G53" s="65"/>
      <c r="H53" s="65" t="s">
        <v>40</v>
      </c>
      <c r="I53" s="65"/>
      <c r="J53" s="65"/>
      <c r="K53" s="65" t="s">
        <v>31</v>
      </c>
      <c r="L53" s="65"/>
      <c r="M53" s="65"/>
    </row>
    <row r="54" spans="1:13" s="50" customFormat="1" ht="36.6" customHeight="1" x14ac:dyDescent="0.2">
      <c r="A54" s="65"/>
      <c r="B54" s="65"/>
      <c r="C54" s="65"/>
      <c r="D54" s="65"/>
      <c r="E54" s="49" t="s">
        <v>32</v>
      </c>
      <c r="F54" s="49" t="s">
        <v>33</v>
      </c>
      <c r="G54" s="49" t="s">
        <v>34</v>
      </c>
      <c r="H54" s="49" t="s">
        <v>32</v>
      </c>
      <c r="I54" s="49" t="s">
        <v>33</v>
      </c>
      <c r="J54" s="49" t="s">
        <v>34</v>
      </c>
      <c r="K54" s="49" t="s">
        <v>32</v>
      </c>
      <c r="L54" s="49" t="s">
        <v>33</v>
      </c>
      <c r="M54" s="49" t="s">
        <v>34</v>
      </c>
    </row>
    <row r="55" spans="1:13" s="16" customFormat="1" ht="12" x14ac:dyDescent="0.2">
      <c r="A55" s="27">
        <v>1</v>
      </c>
      <c r="B55" s="27">
        <v>2</v>
      </c>
      <c r="C55" s="27">
        <v>3</v>
      </c>
      <c r="D55" s="27">
        <v>4</v>
      </c>
      <c r="E55" s="27">
        <v>5</v>
      </c>
      <c r="F55" s="27">
        <v>6</v>
      </c>
      <c r="G55" s="27">
        <v>7</v>
      </c>
      <c r="H55" s="27">
        <v>8</v>
      </c>
      <c r="I55" s="27">
        <v>9</v>
      </c>
      <c r="J55" s="27">
        <v>10</v>
      </c>
      <c r="K55" s="27">
        <v>11</v>
      </c>
      <c r="L55" s="27">
        <v>12</v>
      </c>
      <c r="M55" s="27">
        <v>13</v>
      </c>
    </row>
    <row r="56" spans="1:13" x14ac:dyDescent="0.25">
      <c r="A56" s="3">
        <v>1</v>
      </c>
      <c r="B56" s="8" t="s">
        <v>8</v>
      </c>
      <c r="C56" s="13"/>
      <c r="D56" s="13"/>
      <c r="E56" s="3"/>
      <c r="F56" s="3"/>
      <c r="G56" s="3"/>
      <c r="H56" s="3"/>
      <c r="I56" s="3"/>
      <c r="J56" s="3"/>
      <c r="K56" s="3"/>
      <c r="L56" s="3"/>
      <c r="M56" s="3"/>
    </row>
    <row r="57" spans="1:13" ht="75" customHeight="1" x14ac:dyDescent="0.25">
      <c r="A57" s="3"/>
      <c r="B57" s="39" t="s">
        <v>84</v>
      </c>
      <c r="C57" s="43" t="s">
        <v>80</v>
      </c>
      <c r="D57" s="43" t="s">
        <v>50</v>
      </c>
      <c r="E57" s="41">
        <v>480820</v>
      </c>
      <c r="F57" s="3"/>
      <c r="G57" s="20">
        <f>E57</f>
        <v>480820</v>
      </c>
      <c r="H57" s="41">
        <f>H47</f>
        <v>478663</v>
      </c>
      <c r="I57" s="3"/>
      <c r="J57" s="20">
        <f>H57</f>
        <v>478663</v>
      </c>
      <c r="K57" s="32">
        <f>H57-E57</f>
        <v>-2157</v>
      </c>
      <c r="L57" s="32"/>
      <c r="M57" s="32">
        <f>K57</f>
        <v>-2157</v>
      </c>
    </row>
    <row r="58" spans="1:13" ht="34.35" hidden="1" customHeight="1" x14ac:dyDescent="0.25">
      <c r="A58" s="3"/>
      <c r="B58" s="37"/>
      <c r="C58" s="38"/>
      <c r="D58" s="38"/>
      <c r="E58" s="34"/>
      <c r="F58" s="3"/>
      <c r="G58" s="3"/>
      <c r="H58" s="3"/>
      <c r="I58" s="3"/>
      <c r="J58" s="3"/>
      <c r="K58" s="3"/>
      <c r="L58" s="3"/>
      <c r="M58" s="3"/>
    </row>
    <row r="59" spans="1:13" ht="49.7" hidden="1" customHeight="1" x14ac:dyDescent="0.25">
      <c r="A59" s="3"/>
      <c r="B59" s="26"/>
      <c r="C59" s="28"/>
      <c r="D59" s="28"/>
      <c r="E59" s="3"/>
      <c r="F59" s="3"/>
      <c r="G59" s="3"/>
      <c r="H59" s="3"/>
      <c r="I59" s="3"/>
      <c r="J59" s="3"/>
      <c r="K59" s="3"/>
      <c r="L59" s="3"/>
      <c r="M59" s="3"/>
    </row>
    <row r="60" spans="1:13" ht="33.950000000000003" customHeight="1" x14ac:dyDescent="0.25">
      <c r="A60" s="77" t="s">
        <v>85</v>
      </c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</row>
    <row r="61" spans="1:13" x14ac:dyDescent="0.25">
      <c r="A61" s="3">
        <v>2</v>
      </c>
      <c r="B61" s="13" t="s">
        <v>9</v>
      </c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ht="57.6" customHeight="1" x14ac:dyDescent="0.25">
      <c r="A62" s="19"/>
      <c r="B62" s="40" t="s">
        <v>60</v>
      </c>
      <c r="C62" s="44" t="s">
        <v>44</v>
      </c>
      <c r="D62" s="49" t="s">
        <v>65</v>
      </c>
      <c r="E62" s="3">
        <v>20</v>
      </c>
      <c r="F62" s="3"/>
      <c r="G62" s="3">
        <v>20</v>
      </c>
      <c r="H62" s="3">
        <v>20</v>
      </c>
      <c r="I62" s="3"/>
      <c r="J62" s="3">
        <v>20</v>
      </c>
      <c r="K62" s="3">
        <v>0</v>
      </c>
      <c r="L62" s="3"/>
      <c r="M62" s="3">
        <v>0</v>
      </c>
    </row>
    <row r="63" spans="1:13" ht="64.349999999999994" customHeight="1" x14ac:dyDescent="0.25">
      <c r="A63" s="19"/>
      <c r="B63" s="40" t="s">
        <v>61</v>
      </c>
      <c r="C63" s="44" t="s">
        <v>44</v>
      </c>
      <c r="D63" s="49" t="s">
        <v>65</v>
      </c>
      <c r="E63" s="20">
        <v>10000</v>
      </c>
      <c r="F63" s="3"/>
      <c r="G63" s="20">
        <v>10000</v>
      </c>
      <c r="H63" s="20">
        <f>E63</f>
        <v>10000</v>
      </c>
      <c r="I63" s="3"/>
      <c r="J63" s="20">
        <f>H63</f>
        <v>10000</v>
      </c>
      <c r="K63" s="3">
        <v>0</v>
      </c>
      <c r="L63" s="3"/>
      <c r="M63" s="3">
        <v>0</v>
      </c>
    </row>
    <row r="64" spans="1:13" ht="60.6" hidden="1" customHeight="1" x14ac:dyDescent="0.25">
      <c r="A64" s="3"/>
      <c r="B64" s="33" t="s">
        <v>62</v>
      </c>
      <c r="C64" s="45" t="s">
        <v>46</v>
      </c>
      <c r="D64" s="49" t="s">
        <v>66</v>
      </c>
      <c r="E64" s="3"/>
      <c r="F64" s="3"/>
      <c r="G64" s="3"/>
      <c r="H64" s="3"/>
      <c r="I64" s="3"/>
      <c r="J64" s="3"/>
      <c r="K64" s="3"/>
      <c r="L64" s="3"/>
      <c r="M64" s="3"/>
    </row>
    <row r="65" spans="1:13" ht="61.7" hidden="1" customHeight="1" x14ac:dyDescent="0.25">
      <c r="A65" s="3"/>
      <c r="B65" s="33" t="s">
        <v>63</v>
      </c>
      <c r="C65" s="45" t="s">
        <v>44</v>
      </c>
      <c r="D65" s="49" t="s">
        <v>67</v>
      </c>
      <c r="E65" s="3"/>
      <c r="F65" s="3" t="s">
        <v>45</v>
      </c>
      <c r="G65" s="3"/>
      <c r="H65" s="3"/>
      <c r="I65" s="3" t="s">
        <v>45</v>
      </c>
      <c r="J65" s="3"/>
      <c r="K65" s="3">
        <f>H65-E65</f>
        <v>0</v>
      </c>
      <c r="L65" s="3"/>
      <c r="M65" s="3">
        <f>K65</f>
        <v>0</v>
      </c>
    </row>
    <row r="66" spans="1:13" ht="60.6" hidden="1" customHeight="1" x14ac:dyDescent="0.25">
      <c r="A66" s="3"/>
      <c r="B66" s="35" t="s">
        <v>64</v>
      </c>
      <c r="C66" s="45" t="s">
        <v>68</v>
      </c>
      <c r="D66" s="45" t="s">
        <v>67</v>
      </c>
      <c r="E66" s="3"/>
      <c r="F66" s="3" t="s">
        <v>45</v>
      </c>
      <c r="G66" s="3">
        <f>E66</f>
        <v>0</v>
      </c>
      <c r="H66" s="3"/>
      <c r="I66" s="3" t="s">
        <v>45</v>
      </c>
      <c r="J66" s="3">
        <f>H66</f>
        <v>0</v>
      </c>
      <c r="K66" s="3">
        <f>H66-E66</f>
        <v>0</v>
      </c>
      <c r="L66" s="3" t="s">
        <v>45</v>
      </c>
      <c r="M66" s="3">
        <f>K66</f>
        <v>0</v>
      </c>
    </row>
    <row r="67" spans="1:13" ht="31.7" customHeight="1" x14ac:dyDescent="0.25">
      <c r="A67" s="67" t="s">
        <v>59</v>
      </c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</row>
    <row r="68" spans="1:13" x14ac:dyDescent="0.25">
      <c r="A68" s="3">
        <v>3</v>
      </c>
      <c r="B68" s="3" t="s">
        <v>10</v>
      </c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 ht="62.45" customHeight="1" x14ac:dyDescent="0.25">
      <c r="A69" s="3"/>
      <c r="B69" s="35" t="s">
        <v>69</v>
      </c>
      <c r="C69" s="45" t="s">
        <v>80</v>
      </c>
      <c r="D69" s="49" t="s">
        <v>72</v>
      </c>
      <c r="E69" s="20">
        <v>24041</v>
      </c>
      <c r="F69" s="3"/>
      <c r="G69" s="20">
        <f>E69</f>
        <v>24041</v>
      </c>
      <c r="H69" s="20">
        <f>H57/H62</f>
        <v>23933.15</v>
      </c>
      <c r="I69" s="20"/>
      <c r="J69" s="20">
        <f>H69</f>
        <v>23933.15</v>
      </c>
      <c r="K69" s="20">
        <f>H69-E69</f>
        <v>-107.84999999999854</v>
      </c>
      <c r="L69" s="20"/>
      <c r="M69" s="20">
        <f>J69-G69</f>
        <v>-107.84999999999854</v>
      </c>
    </row>
    <row r="70" spans="1:13" ht="10.7" hidden="1" customHeight="1" x14ac:dyDescent="0.25">
      <c r="A70" s="3"/>
      <c r="B70" s="26"/>
      <c r="C70" s="45"/>
      <c r="D70" s="49"/>
      <c r="E70" s="20"/>
      <c r="F70" s="20"/>
      <c r="G70" s="3"/>
      <c r="H70" s="20"/>
      <c r="I70" s="20"/>
      <c r="J70" s="3"/>
      <c r="K70" s="20"/>
      <c r="L70" s="20"/>
      <c r="M70" s="20"/>
    </row>
    <row r="71" spans="1:13" ht="42.6" hidden="1" customHeight="1" x14ac:dyDescent="0.25">
      <c r="A71" s="13"/>
      <c r="B71" s="36" t="s">
        <v>70</v>
      </c>
      <c r="C71" s="46" t="s">
        <v>80</v>
      </c>
      <c r="D71" s="52" t="s">
        <v>47</v>
      </c>
      <c r="E71" s="23"/>
      <c r="F71" s="23"/>
      <c r="G71" s="3"/>
      <c r="H71" s="23"/>
      <c r="I71" s="23"/>
      <c r="J71" s="3"/>
      <c r="K71" s="20"/>
      <c r="L71" s="23"/>
      <c r="M71" s="20"/>
    </row>
    <row r="72" spans="1:13" ht="36.6" hidden="1" customHeight="1" x14ac:dyDescent="0.25">
      <c r="A72" s="24"/>
      <c r="B72" s="42" t="s">
        <v>71</v>
      </c>
      <c r="C72" s="47" t="s">
        <v>80</v>
      </c>
      <c r="D72" s="53" t="s">
        <v>47</v>
      </c>
      <c r="E72" s="30"/>
      <c r="F72" s="31"/>
      <c r="G72" s="30"/>
      <c r="H72" s="30"/>
      <c r="I72" s="31"/>
      <c r="J72" s="30"/>
      <c r="K72" s="30"/>
      <c r="L72" s="31"/>
      <c r="M72" s="30"/>
    </row>
    <row r="73" spans="1:13" ht="48.6" customHeight="1" x14ac:dyDescent="0.25">
      <c r="A73" s="78" t="s">
        <v>86</v>
      </c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</row>
    <row r="74" spans="1:13" x14ac:dyDescent="0.25">
      <c r="A74" s="3">
        <v>4</v>
      </c>
      <c r="B74" s="3" t="s">
        <v>11</v>
      </c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 ht="45" customHeight="1" x14ac:dyDescent="0.25">
      <c r="A75" s="3"/>
      <c r="B75" s="35" t="s">
        <v>73</v>
      </c>
      <c r="C75" s="45" t="s">
        <v>48</v>
      </c>
      <c r="D75" s="45" t="s">
        <v>47</v>
      </c>
      <c r="E75" s="3">
        <v>373</v>
      </c>
      <c r="F75" s="3"/>
      <c r="G75" s="3">
        <f>E75</f>
        <v>373</v>
      </c>
      <c r="H75" s="32">
        <f>10000/2681%</f>
        <v>372.99515106303619</v>
      </c>
      <c r="I75" s="32"/>
      <c r="J75" s="32">
        <f>H75</f>
        <v>372.99515106303619</v>
      </c>
      <c r="K75" s="32">
        <v>0</v>
      </c>
      <c r="L75" s="31"/>
      <c r="M75" s="32">
        <v>0</v>
      </c>
    </row>
    <row r="76" spans="1:13" ht="45" hidden="1" customHeight="1" x14ac:dyDescent="0.25">
      <c r="A76" s="3"/>
      <c r="B76" s="35" t="s">
        <v>74</v>
      </c>
      <c r="C76" s="45" t="s">
        <v>48</v>
      </c>
      <c r="D76" s="45" t="s">
        <v>47</v>
      </c>
      <c r="E76" s="3"/>
      <c r="F76" s="3" t="s">
        <v>45</v>
      </c>
      <c r="G76" s="3"/>
      <c r="H76" s="3"/>
      <c r="I76" s="3" t="s">
        <v>45</v>
      </c>
      <c r="J76" s="3">
        <v>100</v>
      </c>
      <c r="K76" s="32">
        <f>H76-E76</f>
        <v>0</v>
      </c>
      <c r="L76" s="31" t="s">
        <v>45</v>
      </c>
      <c r="M76" s="32">
        <f>K76</f>
        <v>0</v>
      </c>
    </row>
    <row r="77" spans="1:13" ht="64.7" hidden="1" customHeight="1" x14ac:dyDescent="0.25">
      <c r="A77" s="3"/>
      <c r="B77" s="26"/>
      <c r="C77" s="27"/>
      <c r="D77" s="27"/>
      <c r="E77" s="3"/>
      <c r="F77" s="3">
        <v>100</v>
      </c>
      <c r="G77" s="3">
        <v>100</v>
      </c>
      <c r="H77" s="3" t="s">
        <v>45</v>
      </c>
      <c r="I77" s="3">
        <v>100</v>
      </c>
      <c r="J77" s="3">
        <v>100</v>
      </c>
      <c r="K77" s="3" t="s">
        <v>45</v>
      </c>
      <c r="L77" s="3" t="s">
        <v>45</v>
      </c>
      <c r="M77" s="3" t="s">
        <v>45</v>
      </c>
    </row>
    <row r="78" spans="1:13" hidden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 t="s">
        <v>45</v>
      </c>
      <c r="L78" s="3"/>
      <c r="M78" s="3"/>
    </row>
    <row r="79" spans="1:13" ht="24" customHeight="1" x14ac:dyDescent="0.25">
      <c r="A79" s="67" t="s">
        <v>41</v>
      </c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</row>
    <row r="80" spans="1:13" ht="15" customHeight="1" x14ac:dyDescent="0.25">
      <c r="A80" s="88" t="s">
        <v>77</v>
      </c>
      <c r="B80" s="88"/>
      <c r="C80" s="88"/>
      <c r="D80" s="88"/>
      <c r="E80" s="88"/>
      <c r="F80" s="88"/>
      <c r="G80" s="88"/>
      <c r="H80" s="88"/>
      <c r="I80" s="88"/>
      <c r="J80" s="88"/>
      <c r="K80" s="88"/>
      <c r="L80" s="88"/>
      <c r="M80" s="88"/>
    </row>
    <row r="81" spans="1:13" hidden="1" x14ac:dyDescent="0.25">
      <c r="A81" s="2"/>
    </row>
    <row r="82" spans="1:13" ht="27.6" customHeight="1" x14ac:dyDescent="0.25">
      <c r="A82" s="80" t="s">
        <v>53</v>
      </c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</row>
    <row r="83" spans="1:13" ht="31.35" customHeight="1" x14ac:dyDescent="0.25">
      <c r="A83" s="72" t="s">
        <v>82</v>
      </c>
      <c r="B83" s="72"/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2"/>
    </row>
    <row r="84" spans="1:13" ht="19.5" customHeight="1" x14ac:dyDescent="0.25">
      <c r="A84" s="10" t="s">
        <v>42</v>
      </c>
      <c r="B84" s="10"/>
      <c r="C84" s="10"/>
      <c r="D84" s="10"/>
    </row>
    <row r="85" spans="1:13" ht="31.35" customHeight="1" x14ac:dyDescent="0.25">
      <c r="A85" s="72" t="s">
        <v>87</v>
      </c>
      <c r="B85" s="72"/>
      <c r="C85" s="72"/>
      <c r="D85" s="72"/>
      <c r="E85" s="72"/>
      <c r="G85" s="82"/>
      <c r="H85" s="82"/>
      <c r="J85" s="83" t="s">
        <v>88</v>
      </c>
      <c r="K85" s="83"/>
      <c r="L85" s="83"/>
    </row>
    <row r="86" spans="1:13" ht="15.6" hidden="1" customHeight="1" x14ac:dyDescent="0.25">
      <c r="A86" s="72"/>
      <c r="B86" s="72"/>
      <c r="C86" s="72"/>
      <c r="D86" s="72"/>
      <c r="E86" s="72"/>
      <c r="G86" s="79"/>
      <c r="H86" s="79"/>
      <c r="J86" s="79" t="s">
        <v>49</v>
      </c>
      <c r="K86" s="79"/>
      <c r="L86" s="79"/>
      <c r="M86" s="79"/>
    </row>
    <row r="87" spans="1:13" ht="15.6" hidden="1" customHeight="1" x14ac:dyDescent="0.25">
      <c r="A87" s="11"/>
      <c r="B87" s="11"/>
      <c r="C87" s="11"/>
      <c r="D87" s="11"/>
      <c r="E87" s="11"/>
      <c r="J87" s="84" t="s">
        <v>12</v>
      </c>
      <c r="K87" s="84"/>
      <c r="L87" s="84"/>
      <c r="M87" s="84"/>
    </row>
    <row r="88" spans="1:13" ht="30" customHeight="1" x14ac:dyDescent="0.25">
      <c r="A88" s="72" t="s">
        <v>51</v>
      </c>
      <c r="B88" s="72"/>
      <c r="C88" s="72"/>
      <c r="D88" s="72"/>
      <c r="E88" s="72"/>
      <c r="G88" s="79"/>
      <c r="H88" s="79"/>
      <c r="J88" s="87" t="s">
        <v>52</v>
      </c>
      <c r="K88" s="87"/>
      <c r="L88" s="87"/>
      <c r="M88" s="29"/>
    </row>
    <row r="89" spans="1:13" ht="1.7" hidden="1" customHeight="1" x14ac:dyDescent="0.25">
      <c r="A89" s="72"/>
      <c r="B89" s="72"/>
      <c r="C89" s="72"/>
      <c r="D89" s="72"/>
      <c r="E89" s="72"/>
      <c r="J89" s="84" t="s">
        <v>12</v>
      </c>
      <c r="K89" s="84"/>
      <c r="L89" s="84"/>
      <c r="M89" s="84"/>
    </row>
  </sheetData>
  <sheetProtection selectLockedCells="1" selectUnlockedCells="1"/>
  <mergeCells count="73">
    <mergeCell ref="J87:M87"/>
    <mergeCell ref="A88:E89"/>
    <mergeCell ref="G88:H88"/>
    <mergeCell ref="J89:M89"/>
    <mergeCell ref="B40:M40"/>
    <mergeCell ref="A42:M42"/>
    <mergeCell ref="A79:M79"/>
    <mergeCell ref="J88:L88"/>
    <mergeCell ref="A80:M80"/>
    <mergeCell ref="A85:E86"/>
    <mergeCell ref="G86:H86"/>
    <mergeCell ref="J86:M86"/>
    <mergeCell ref="A82:M82"/>
    <mergeCell ref="G85:H85"/>
    <mergeCell ref="J85:L85"/>
    <mergeCell ref="A83:M83"/>
    <mergeCell ref="E53:G53"/>
    <mergeCell ref="H53:J53"/>
    <mergeCell ref="K53:M53"/>
    <mergeCell ref="A60:M60"/>
    <mergeCell ref="A67:M67"/>
    <mergeCell ref="A73:M73"/>
    <mergeCell ref="B46:D46"/>
    <mergeCell ref="B48:D48"/>
    <mergeCell ref="A53:A54"/>
    <mergeCell ref="B53:B54"/>
    <mergeCell ref="C53:C54"/>
    <mergeCell ref="D53:D54"/>
    <mergeCell ref="B47:D47"/>
    <mergeCell ref="B49:D49"/>
    <mergeCell ref="B37:D37"/>
    <mergeCell ref="B38:D38"/>
    <mergeCell ref="A39:M39"/>
    <mergeCell ref="A41:M41"/>
    <mergeCell ref="A44:A45"/>
    <mergeCell ref="B44:D45"/>
    <mergeCell ref="E44:G44"/>
    <mergeCell ref="H44:J44"/>
    <mergeCell ref="K44:M44"/>
    <mergeCell ref="R30:T30"/>
    <mergeCell ref="U30:W30"/>
    <mergeCell ref="X30:Z30"/>
    <mergeCell ref="B32:D32"/>
    <mergeCell ref="B35:D35"/>
    <mergeCell ref="B36:D36"/>
    <mergeCell ref="B33:D33"/>
    <mergeCell ref="B34:D34"/>
    <mergeCell ref="B24:M24"/>
    <mergeCell ref="B25:M25"/>
    <mergeCell ref="A28:M28"/>
    <mergeCell ref="A30:A31"/>
    <mergeCell ref="B30:D31"/>
    <mergeCell ref="E30:G30"/>
    <mergeCell ref="H30:J30"/>
    <mergeCell ref="K30:M30"/>
    <mergeCell ref="A13:M13"/>
    <mergeCell ref="B15:M15"/>
    <mergeCell ref="B16:M16"/>
    <mergeCell ref="B17:M17"/>
    <mergeCell ref="A19:M20"/>
    <mergeCell ref="B23:M23"/>
    <mergeCell ref="A9:A10"/>
    <mergeCell ref="E9:M9"/>
    <mergeCell ref="E10:M10"/>
    <mergeCell ref="A11:A12"/>
    <mergeCell ref="E11:M11"/>
    <mergeCell ref="E12:M12"/>
    <mergeCell ref="J1:M4"/>
    <mergeCell ref="A5:M5"/>
    <mergeCell ref="A6:M6"/>
    <mergeCell ref="A7:A8"/>
    <mergeCell ref="E7:M7"/>
    <mergeCell ref="E8:M8"/>
  </mergeCells>
  <pageMargins left="0.15972222222222221" right="0.15972222222222221" top="0.35" bottom="0.3" header="0.51180555555555551" footer="0.51180555555555551"/>
  <pageSetup paperSize="9" scale="89" firstPageNumber="0" orientation="landscape" horizontalDpi="360" verticalDpi="360" r:id="rId1"/>
  <headerFooter alignWithMargins="0"/>
  <rowBreaks count="4" manualBreakCount="4">
    <brk id="26" max="12" man="1"/>
    <brk id="50" max="12" man="1"/>
    <brk id="66" max="12" man="1"/>
    <brk id="88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звіт з 01.01.2020</vt:lpstr>
      <vt:lpstr>'звіт з 01.01.2020'!Область_друку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Шкляревська Олена Олександрівна</dc:creator>
  <cp:lastModifiedBy>Ліщук Петро Андрійович</cp:lastModifiedBy>
  <cp:lastPrinted>2020-01-21T09:56:19Z</cp:lastPrinted>
  <dcterms:created xsi:type="dcterms:W3CDTF">2020-01-21T10:10:14Z</dcterms:created>
  <dcterms:modified xsi:type="dcterms:W3CDTF">2022-02-15T14:52:37Z</dcterms:modified>
</cp:coreProperties>
</file>