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1\Лютий\1802\Звіти ЖКГ\"/>
    </mc:Choice>
  </mc:AlternateContent>
  <bookViews>
    <workbookView xWindow="0" yWindow="0" windowWidth="24000" windowHeight="9780"/>
  </bookViews>
  <sheets>
    <sheet name="Лист1" sheetId="1" r:id="rId1"/>
  </sheets>
  <definedNames>
    <definedName name="_xlnm.Print_Area" localSheetId="0">Лист1!$A$1:$T$77</definedName>
  </definedNames>
  <calcPr calcId="152511"/>
</workbook>
</file>

<file path=xl/calcChain.xml><?xml version="1.0" encoding="utf-8"?>
<calcChain xmlns="http://schemas.openxmlformats.org/spreadsheetml/2006/main">
  <c r="P59" i="1" l="1"/>
  <c r="Q59" i="1" s="1"/>
  <c r="P48" i="1"/>
  <c r="P47" i="1"/>
  <c r="S47" i="1" s="1"/>
  <c r="S48" i="1" s="1"/>
  <c r="Q39" i="1"/>
  <c r="P40" i="1"/>
  <c r="N59" i="1"/>
  <c r="O47" i="1"/>
  <c r="L39" i="1"/>
  <c r="L47" i="1" s="1"/>
  <c r="J39" i="1"/>
  <c r="J47" i="1" s="1"/>
  <c r="J48" i="1" s="1"/>
  <c r="Q40" i="1"/>
  <c r="O40" i="1"/>
  <c r="R61" i="1"/>
  <c r="T61" i="1"/>
  <c r="N61" i="1"/>
  <c r="R58" i="1"/>
  <c r="T58" i="1" s="1"/>
  <c r="Q58" i="1"/>
  <c r="N58" i="1"/>
  <c r="O48" i="1"/>
  <c r="Q63" i="1"/>
  <c r="R57" i="1"/>
  <c r="T57" i="1"/>
  <c r="Q57" i="1"/>
  <c r="N57" i="1"/>
  <c r="N63" i="1"/>
  <c r="Q61" i="1"/>
  <c r="R63" i="1"/>
  <c r="T63" i="1"/>
  <c r="R39" i="1"/>
  <c r="R40" i="1" s="1"/>
  <c r="R47" i="1" l="1"/>
  <c r="R48" i="1"/>
  <c r="L48" i="1"/>
  <c r="N47" i="1"/>
  <c r="N48" i="1" s="1"/>
  <c r="S39" i="1"/>
  <c r="S40" i="1" s="1"/>
  <c r="Q47" i="1"/>
  <c r="S59" i="1"/>
  <c r="T59" i="1" s="1"/>
  <c r="J40" i="1"/>
  <c r="N39" i="1"/>
  <c r="L40" i="1"/>
  <c r="T39" i="1" l="1"/>
  <c r="N40" i="1"/>
  <c r="T40" i="1" s="1"/>
  <c r="Q48" i="1"/>
  <c r="T48" i="1" s="1"/>
  <c r="T47" i="1"/>
</calcChain>
</file>

<file path=xl/sharedStrings.xml><?xml version="1.0" encoding="utf-8"?>
<sst xmlns="http://schemas.openxmlformats.org/spreadsheetml/2006/main" count="128" uniqueCount="81">
  <si>
    <t xml:space="preserve">1. </t>
  </si>
  <si>
    <t>управління житлово-комунального господарства Хмельницької міської ради</t>
  </si>
  <si>
    <t>2.</t>
  </si>
  <si>
    <t>3.</t>
  </si>
  <si>
    <t>Звіт про виконання паспорта бюджетної програми</t>
  </si>
  <si>
    <t>Наказ Міністерства фінансів України</t>
  </si>
  <si>
    <t>26 серпня 2014 року № 836</t>
  </si>
  <si>
    <t>(у редакції наказу Міністерства фінансів України</t>
  </si>
  <si>
    <t>ЗАТВЕРДЖЕНО</t>
  </si>
  <si>
    <t>загальний фонд</t>
  </si>
  <si>
    <t>спеціальний фонд</t>
  </si>
  <si>
    <t>усього</t>
  </si>
  <si>
    <t>Затверджено у паспорті бюджетної  програми</t>
  </si>
  <si>
    <t>Відхилення</t>
  </si>
  <si>
    <t>Напрями використання бюджетних коштів</t>
  </si>
  <si>
    <t>6.</t>
  </si>
  <si>
    <t>Усього</t>
  </si>
  <si>
    <t>№ з/п</t>
  </si>
  <si>
    <t xml:space="preserve">7. </t>
  </si>
  <si>
    <t>Найменування місцевої/ регіональної програми</t>
  </si>
  <si>
    <t>Одиниця виміру</t>
  </si>
  <si>
    <t xml:space="preserve">Джерело інформації </t>
  </si>
  <si>
    <t>Показники</t>
  </si>
  <si>
    <t>(підпис)</t>
  </si>
  <si>
    <t>од.</t>
  </si>
  <si>
    <t>%</t>
  </si>
  <si>
    <t>розрахунково</t>
  </si>
  <si>
    <t>затрат</t>
  </si>
  <si>
    <t>ефективності</t>
  </si>
  <si>
    <t>якості</t>
  </si>
  <si>
    <t xml:space="preserve">Заходи з організації рятування на водах </t>
  </si>
  <si>
    <t>0320</t>
  </si>
  <si>
    <t xml:space="preserve">кількість пляжів та зон відпочинку </t>
  </si>
  <si>
    <t xml:space="preserve">кількість рятувальників </t>
  </si>
  <si>
    <t>штатний розпис</t>
  </si>
  <si>
    <t xml:space="preserve">середні витрати на утримання одного рятувальника  </t>
  </si>
  <si>
    <t xml:space="preserve">Завдання 1. Забезпечення безпечних умов перебування та відпочинку населення на водних об’єктах       </t>
  </si>
  <si>
    <t>(код Програмної класифікації видатків  та кредитування місцевого бюджету)</t>
  </si>
  <si>
    <t>від 29 грудня 2018 року № 1209)</t>
  </si>
  <si>
    <t>03356163</t>
  </si>
  <si>
    <t>(код за ЄДРПОУ)</t>
  </si>
  <si>
    <t>(код бюджету)</t>
  </si>
  <si>
    <t>(найменування головного розпорядника коштів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</si>
  <si>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</si>
  <si>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Типової  програмної класифікації видатків  та кредитування місцевого бюджету)</t>
  </si>
  <si>
    <t>(код Фунціональної  класифікації видатків  та кредитування бюджету)</t>
  </si>
  <si>
    <t xml:space="preserve">гривень 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</si>
  <si>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</si>
  <si>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</si>
  <si>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Забезпечення безпечних умов перебування та відпочинку населення на водних об’єктах</t>
  </si>
  <si>
    <t>Мета бюджетної програми</t>
  </si>
  <si>
    <t>8.</t>
  </si>
  <si>
    <t>Завдання бюджетної програми</t>
  </si>
  <si>
    <t xml:space="preserve">Завдання </t>
  </si>
  <si>
    <t>Завдання 1. Забезпечення безпечних умов перебування та відпочинку населення на водних об’єктах</t>
  </si>
  <si>
    <t>4.</t>
  </si>
  <si>
    <t>5.</t>
  </si>
  <si>
    <t>Касові видатки (надані кредити з бюджету)</t>
  </si>
  <si>
    <t xml:space="preserve">Видатки (надані кредити з бюджету) та напрями використання бюджетних коштів за бюджетною програмою </t>
  </si>
  <si>
    <t>Видатки (надані кредити з бюджету) на реалізацію місцевих/ регіональних програм, які виконуються в межах бюджетної програми</t>
  </si>
  <si>
    <t xml:space="preserve">9. </t>
  </si>
  <si>
    <t>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</si>
  <si>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</si>
  <si>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</si>
  <si>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 xml:space="preserve">кількість осіб, які вижили у співвідношенні до врятованих </t>
  </si>
  <si>
    <t>Аналіз стану виконання результативних показників: результативні показники виконані в повному обсязі</t>
  </si>
  <si>
    <t>(найменування відповідального виконавця)</t>
  </si>
  <si>
    <t>місцевого бюджету на 01.01.2021 року</t>
  </si>
  <si>
    <t>рішення виконавчого комітету</t>
  </si>
  <si>
    <t>обсяг видатків на придбання двигуна до човна</t>
  </si>
  <si>
    <t>грн.</t>
  </si>
  <si>
    <t>рішення сесії ХМР від 11.12.2019 р. № 6</t>
  </si>
  <si>
    <t>Виконання бюджетної програми становить 99,9 % до затверджених призначень в 2020 р.</t>
  </si>
  <si>
    <t>Створення належних умов для діяльності працівників та функціонування Хмельницької міської комунальної аварійно-рятувальної служби на водних об'єктах</t>
  </si>
  <si>
    <t>Попередження виникнення надзвичайних ситуацій та забезпечення  пожежної і техногенної безпеки об'єктів усіх форм власності,розвитку інфраструктури пожежно-рятувальних підрозділів у м.Хмельницькому на 2016-2020 роки (із змінами і доповненнями)</t>
  </si>
  <si>
    <t>Пояснення: виникла економія коштів</t>
  </si>
  <si>
    <t>В. о. начальника управління комунальної інфраструктури</t>
  </si>
  <si>
    <t>Заступник начальника відділу бухгалтерського обліку та звітності</t>
  </si>
  <si>
    <t>В. ГУРСЬКИЙ</t>
  </si>
  <si>
    <t>(ініціали/ініціал, прізвище)</t>
  </si>
  <si>
    <t>В. РИЧІНА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</si>
</sst>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</cellStyleXfs>
  <cellXfs count="119">
    <xf numFmtId="0" fontId="0" fillId="0" borderId="0" xfId="0"/>
    <xf numFmtId="0" fontId="3" fillId="0" borderId="0" xfId="3" applyFont="1" applyAlignment="1"/>
    <xf numFmtId="0" fontId="4" fillId="0" borderId="0" xfId="0" applyFont="1" applyAlignment="1">
      <alignment horizontal="left"/>
    </xf>
    <xf numFmtId="0" fontId="2" fillId="0" borderId="0" xfId="2" applyFont="1" applyAlignment="1"/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Border="1"/>
    <xf numFmtId="0" fontId="9" fillId="0" borderId="1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/>
    <xf numFmtId="0" fontId="7" fillId="0" borderId="1" xfId="2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1" xfId="2" applyFont="1" applyBorder="1" applyAlignment="1">
      <alignment horizontal="left" vertical="center" wrapText="1"/>
    </xf>
    <xf numFmtId="0" fontId="10" fillId="0" borderId="0" xfId="0" applyFont="1"/>
    <xf numFmtId="49" fontId="2" fillId="0" borderId="0" xfId="3" applyNumberFormat="1" applyFont="1" applyBorder="1" applyAlignment="1">
      <alignment horizontal="center" vertical="center"/>
    </xf>
    <xf numFmtId="0" fontId="2" fillId="0" borderId="0" xfId="3" applyFont="1" applyBorder="1" applyAlignment="1">
      <alignment vertical="top"/>
    </xf>
    <xf numFmtId="0" fontId="9" fillId="0" borderId="0" xfId="0" applyFont="1" applyBorder="1" applyAlignment="1"/>
    <xf numFmtId="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/>
    <xf numFmtId="4" fontId="9" fillId="0" borderId="1" xfId="0" applyNumberFormat="1" applyFont="1" applyBorder="1"/>
    <xf numFmtId="174" fontId="9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/>
    <xf numFmtId="0" fontId="4" fillId="0" borderId="0" xfId="3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left"/>
    </xf>
    <xf numFmtId="0" fontId="2" fillId="0" borderId="6" xfId="3" applyFont="1" applyBorder="1" applyAlignment="1"/>
    <xf numFmtId="0" fontId="8" fillId="0" borderId="6" xfId="3" applyFont="1" applyBorder="1" applyAlignment="1"/>
    <xf numFmtId="0" fontId="2" fillId="0" borderId="0" xfId="3" applyFont="1" applyBorder="1" applyAlignment="1"/>
    <xf numFmtId="0" fontId="8" fillId="0" borderId="0" xfId="3" applyFont="1" applyBorder="1" applyAlignment="1"/>
    <xf numFmtId="0" fontId="2" fillId="0" borderId="0" xfId="3" applyFont="1" applyAlignment="1">
      <alignment horizontal="center"/>
    </xf>
    <xf numFmtId="0" fontId="2" fillId="0" borderId="0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0" xfId="3" applyFont="1" applyFill="1" applyBorder="1" applyAlignment="1" applyProtection="1">
      <alignment vertical="center" wrapText="1"/>
    </xf>
    <xf numFmtId="0" fontId="2" fillId="0" borderId="0" xfId="3" applyFont="1"/>
    <xf numFmtId="0" fontId="2" fillId="0" borderId="6" xfId="3" applyFont="1" applyBorder="1"/>
    <xf numFmtId="0" fontId="0" fillId="0" borderId="6" xfId="0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0" xfId="2" applyFont="1" applyAlignment="1">
      <alignment horizontal="center"/>
    </xf>
    <xf numFmtId="0" fontId="1" fillId="0" borderId="0" xfId="3"/>
    <xf numFmtId="1" fontId="2" fillId="0" borderId="0" xfId="2" applyNumberFormat="1" applyFont="1" applyBorder="1" applyAlignment="1">
      <alignment horizontal="center" vertical="center" wrapText="1"/>
    </xf>
    <xf numFmtId="0" fontId="2" fillId="0" borderId="0" xfId="3" applyFont="1" applyBorder="1"/>
    <xf numFmtId="0" fontId="10" fillId="0" borderId="1" xfId="0" applyFont="1" applyBorder="1"/>
    <xf numFmtId="0" fontId="12" fillId="0" borderId="0" xfId="0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1" applyFont="1" applyAlignment="1"/>
    <xf numFmtId="0" fontId="2" fillId="0" borderId="0" xfId="2" applyFont="1" applyBorder="1" applyAlignment="1">
      <alignment vertical="center" wrapText="1"/>
    </xf>
    <xf numFmtId="0" fontId="14" fillId="0" borderId="0" xfId="0" applyFont="1" applyAlignment="1">
      <alignment horizontal="left"/>
    </xf>
    <xf numFmtId="49" fontId="2" fillId="0" borderId="0" xfId="3" applyNumberFormat="1" applyFont="1" applyBorder="1" applyAlignment="1">
      <alignment horizontal="center"/>
    </xf>
    <xf numFmtId="0" fontId="12" fillId="0" borderId="3" xfId="0" applyFont="1" applyBorder="1" applyAlignment="1"/>
    <xf numFmtId="0" fontId="12" fillId="0" borderId="2" xfId="0" applyFont="1" applyBorder="1" applyAlignment="1"/>
    <xf numFmtId="0" fontId="12" fillId="0" borderId="7" xfId="0" applyFont="1" applyBorder="1" applyAlignment="1"/>
    <xf numFmtId="0" fontId="15" fillId="0" borderId="3" xfId="0" applyFont="1" applyBorder="1" applyAlignment="1">
      <alignment horizontal="center" vertical="center" wrapText="1"/>
    </xf>
    <xf numFmtId="0" fontId="15" fillId="0" borderId="0" xfId="2" applyFont="1" applyAlignment="1"/>
    <xf numFmtId="2" fontId="9" fillId="0" borderId="0" xfId="0" applyNumberFormat="1" applyFont="1"/>
    <xf numFmtId="0" fontId="2" fillId="0" borderId="0" xfId="1" applyFont="1" applyFill="1" applyAlignment="1"/>
    <xf numFmtId="0" fontId="4" fillId="0" borderId="0" xfId="0" applyFont="1" applyBorder="1" applyAlignment="1">
      <alignment horizontal="center"/>
    </xf>
    <xf numFmtId="0" fontId="3" fillId="0" borderId="0" xfId="0" applyFont="1"/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wrapText="1"/>
    </xf>
    <xf numFmtId="0" fontId="15" fillId="0" borderId="2" xfId="2" applyFont="1" applyBorder="1" applyAlignment="1">
      <alignment horizontal="left" vertical="center" wrapText="1"/>
    </xf>
    <xf numFmtId="0" fontId="15" fillId="0" borderId="3" xfId="2" applyFont="1" applyBorder="1" applyAlignment="1">
      <alignment horizontal="left" vertical="center" wrapText="1"/>
    </xf>
    <xf numFmtId="0" fontId="15" fillId="0" borderId="7" xfId="2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6" fillId="0" borderId="2" xfId="2" applyFont="1" applyBorder="1" applyAlignment="1">
      <alignment horizontal="left" vertical="center" wrapText="1"/>
    </xf>
    <xf numFmtId="0" fontId="16" fillId="0" borderId="3" xfId="2" applyFont="1" applyBorder="1" applyAlignment="1">
      <alignment horizontal="left" vertical="center" wrapText="1"/>
    </xf>
    <xf numFmtId="0" fontId="16" fillId="0" borderId="7" xfId="2" applyFont="1" applyBorder="1" applyAlignment="1">
      <alignment horizontal="left" vertical="center" wrapText="1"/>
    </xf>
    <xf numFmtId="0" fontId="2" fillId="0" borderId="2" xfId="2" applyFont="1" applyBorder="1" applyAlignment="1">
      <alignment vertical="center" wrapText="1"/>
    </xf>
    <xf numFmtId="0" fontId="2" fillId="0" borderId="3" xfId="2" applyFont="1" applyBorder="1" applyAlignment="1">
      <alignment vertical="center" wrapText="1"/>
    </xf>
    <xf numFmtId="0" fontId="2" fillId="0" borderId="7" xfId="2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0" xfId="3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left" vertical="center" wrapText="1"/>
    </xf>
    <xf numFmtId="0" fontId="2" fillId="0" borderId="6" xfId="3" applyFont="1" applyBorder="1" applyAlignment="1">
      <alignment horizontal="center"/>
    </xf>
    <xf numFmtId="0" fontId="2" fillId="0" borderId="0" xfId="3" applyFont="1" applyFill="1" applyBorder="1" applyAlignment="1" applyProtection="1">
      <alignment horizontal="left" wrapText="1"/>
    </xf>
    <xf numFmtId="4" fontId="15" fillId="0" borderId="1" xfId="2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2" fillId="0" borderId="0" xfId="3" applyNumberFormat="1" applyFont="1" applyBorder="1" applyAlignment="1">
      <alignment horizontal="center"/>
    </xf>
    <xf numFmtId="0" fontId="4" fillId="0" borderId="5" xfId="3" applyFont="1" applyBorder="1" applyAlignment="1">
      <alignment horizontal="center" vertical="top" wrapText="1"/>
    </xf>
    <xf numFmtId="49" fontId="2" fillId="0" borderId="6" xfId="0" applyNumberFormat="1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9" fillId="0" borderId="5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/>
    </xf>
    <xf numFmtId="49" fontId="2" fillId="0" borderId="6" xfId="3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top"/>
    </xf>
  </cellXfs>
  <cellStyles count="4">
    <cellStyle name="Звичайний" xfId="0" builtinId="0"/>
    <cellStyle name="Обычный_Лист1" xfId="1"/>
    <cellStyle name="Обычный_Паспорт_Звіт 2012 остання сесія 2" xfId="2"/>
    <cellStyle name="Обычный_Шаблон паспорта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7"/>
  <sheetViews>
    <sheetView tabSelected="1" view="pageBreakPreview" topLeftCell="A63" zoomScaleNormal="100" zoomScaleSheetLayoutView="100" workbookViewId="0">
      <selection activeCell="V39" sqref="V39"/>
    </sheetView>
  </sheetViews>
  <sheetFormatPr defaultRowHeight="15" x14ac:dyDescent="0.25"/>
  <cols>
    <col min="1" max="1" width="4.85546875" style="4" customWidth="1"/>
    <col min="2" max="2" width="10.42578125" style="4" customWidth="1"/>
    <col min="3" max="3" width="6.85546875" style="4" customWidth="1"/>
    <col min="4" max="4" width="10.42578125" style="4" customWidth="1"/>
    <col min="5" max="5" width="12.5703125" style="4" customWidth="1"/>
    <col min="6" max="6" width="9" style="4" hidden="1" customWidth="1"/>
    <col min="7" max="7" width="13.7109375" style="4" customWidth="1"/>
    <col min="8" max="8" width="12.28515625" style="4" customWidth="1"/>
    <col min="9" max="9" width="14.140625" style="4" customWidth="1"/>
    <col min="10" max="10" width="14" style="4" customWidth="1"/>
    <col min="11" max="11" width="12.7109375" style="4" hidden="1" customWidth="1"/>
    <col min="12" max="12" width="14.85546875" style="4" customWidth="1"/>
    <col min="13" max="13" width="1" style="4" hidden="1" customWidth="1"/>
    <col min="14" max="14" width="12.7109375" style="4" customWidth="1"/>
    <col min="15" max="15" width="12.140625" style="4" customWidth="1"/>
    <col min="16" max="16" width="13.5703125" style="4" customWidth="1"/>
    <col min="17" max="17" width="13" style="4" customWidth="1"/>
    <col min="18" max="18" width="15" style="4" customWidth="1"/>
    <col min="19" max="20" width="14.140625" style="4" customWidth="1"/>
    <col min="21" max="21" width="9.7109375" style="4" customWidth="1"/>
    <col min="22" max="22" width="11.140625" style="4" customWidth="1"/>
    <col min="23" max="23" width="10.7109375" style="4" customWidth="1"/>
    <col min="24" max="16384" width="9.140625" style="4"/>
  </cols>
  <sheetData>
    <row r="1" spans="1:20" x14ac:dyDescent="0.25">
      <c r="Q1" s="1" t="s">
        <v>8</v>
      </c>
    </row>
    <row r="2" spans="1:20" x14ac:dyDescent="0.25">
      <c r="Q2" s="1" t="s">
        <v>5</v>
      </c>
    </row>
    <row r="3" spans="1:20" x14ac:dyDescent="0.25">
      <c r="Q3" s="1" t="s">
        <v>6</v>
      </c>
    </row>
    <row r="4" spans="1:20" x14ac:dyDescent="0.25">
      <c r="Q4" s="2" t="s">
        <v>7</v>
      </c>
    </row>
    <row r="5" spans="1:20" x14ac:dyDescent="0.25">
      <c r="Q5" s="2" t="s">
        <v>38</v>
      </c>
    </row>
    <row r="9" spans="1:20" ht="15.75" x14ac:dyDescent="0.25">
      <c r="I9" s="108" t="s">
        <v>4</v>
      </c>
      <c r="J9" s="108"/>
      <c r="K9" s="108"/>
      <c r="L9" s="108"/>
      <c r="M9" s="108"/>
      <c r="N9" s="108"/>
      <c r="O9" s="108"/>
      <c r="P9" s="108"/>
    </row>
    <row r="10" spans="1:20" ht="15.75" x14ac:dyDescent="0.25">
      <c r="I10" s="108" t="s">
        <v>67</v>
      </c>
      <c r="J10" s="108"/>
      <c r="K10" s="108"/>
      <c r="L10" s="108"/>
      <c r="M10" s="108"/>
      <c r="N10" s="108"/>
      <c r="O10" s="108"/>
      <c r="P10" s="108"/>
    </row>
    <row r="13" spans="1:20" ht="19.5" customHeight="1" x14ac:dyDescent="0.25">
      <c r="A13" s="34" t="s">
        <v>0</v>
      </c>
      <c r="B13" s="105">
        <v>1200000</v>
      </c>
      <c r="C13" s="105"/>
      <c r="D13" s="105"/>
      <c r="E13" s="42"/>
      <c r="F13" s="40"/>
      <c r="G13" s="105" t="s">
        <v>1</v>
      </c>
      <c r="H13" s="105"/>
      <c r="I13" s="105"/>
      <c r="J13" s="105"/>
      <c r="K13" s="105"/>
      <c r="L13" s="105"/>
      <c r="M13" s="105"/>
      <c r="N13" s="105"/>
      <c r="O13" s="105"/>
      <c r="P13" s="105"/>
      <c r="S13" s="112" t="s">
        <v>39</v>
      </c>
      <c r="T13" s="112"/>
    </row>
    <row r="14" spans="1:20" ht="42" customHeight="1" x14ac:dyDescent="0.25">
      <c r="A14" s="34"/>
      <c r="B14" s="102" t="s">
        <v>37</v>
      </c>
      <c r="C14" s="102"/>
      <c r="D14" s="102"/>
      <c r="E14" s="22"/>
      <c r="F14" s="36"/>
      <c r="H14" s="114" t="s">
        <v>42</v>
      </c>
      <c r="I14" s="114"/>
      <c r="J14" s="114"/>
      <c r="K14" s="114"/>
      <c r="L14" s="114"/>
      <c r="M14" s="114"/>
      <c r="N14" s="114"/>
      <c r="O14" s="114"/>
      <c r="P14" s="36"/>
      <c r="S14" s="113" t="s">
        <v>40</v>
      </c>
      <c r="T14" s="113"/>
    </row>
    <row r="15" spans="1:20" ht="15.75" x14ac:dyDescent="0.25">
      <c r="A15" s="34"/>
      <c r="B15" s="5"/>
      <c r="E15" s="7"/>
      <c r="S15" s="39"/>
      <c r="T15" s="39"/>
    </row>
    <row r="16" spans="1:20" ht="19.5" customHeight="1" x14ac:dyDescent="0.25">
      <c r="A16" s="34" t="s">
        <v>2</v>
      </c>
      <c r="B16" s="105">
        <v>1210000</v>
      </c>
      <c r="C16" s="105"/>
      <c r="D16" s="105"/>
      <c r="E16" s="43"/>
      <c r="F16" s="41"/>
      <c r="G16" s="105" t="s">
        <v>1</v>
      </c>
      <c r="H16" s="105"/>
      <c r="I16" s="105"/>
      <c r="J16" s="105"/>
      <c r="K16" s="105"/>
      <c r="L16" s="105"/>
      <c r="M16" s="105"/>
      <c r="N16" s="105"/>
      <c r="O16" s="105"/>
      <c r="P16" s="105"/>
      <c r="S16" s="112" t="s">
        <v>39</v>
      </c>
      <c r="T16" s="112"/>
    </row>
    <row r="17" spans="1:23" ht="42" customHeight="1" x14ac:dyDescent="0.25">
      <c r="A17" s="34"/>
      <c r="B17" s="102" t="s">
        <v>37</v>
      </c>
      <c r="C17" s="102"/>
      <c r="D17" s="102"/>
      <c r="E17" s="22"/>
      <c r="F17" s="36"/>
      <c r="H17" s="114" t="s">
        <v>66</v>
      </c>
      <c r="I17" s="114"/>
      <c r="J17" s="114"/>
      <c r="K17" s="114"/>
      <c r="L17" s="114"/>
      <c r="M17" s="114"/>
      <c r="N17" s="114"/>
      <c r="O17" s="114"/>
      <c r="P17" s="36"/>
      <c r="S17" s="113" t="s">
        <v>40</v>
      </c>
      <c r="T17" s="113"/>
    </row>
    <row r="18" spans="1:23" ht="15.75" x14ac:dyDescent="0.25">
      <c r="A18" s="34"/>
      <c r="B18" s="5"/>
      <c r="E18" s="7"/>
      <c r="S18" s="39"/>
      <c r="T18" s="39"/>
    </row>
    <row r="19" spans="1:23" ht="19.5" customHeight="1" x14ac:dyDescent="0.25">
      <c r="A19" s="34" t="s">
        <v>3</v>
      </c>
      <c r="B19" s="105">
        <v>1218120</v>
      </c>
      <c r="C19" s="105"/>
      <c r="D19" s="105"/>
      <c r="E19" s="20"/>
      <c r="F19" s="20"/>
      <c r="G19" s="109">
        <v>8120</v>
      </c>
      <c r="H19" s="109"/>
      <c r="I19" s="110" t="s">
        <v>31</v>
      </c>
      <c r="J19" s="110"/>
      <c r="K19" s="62"/>
      <c r="N19" s="116" t="s">
        <v>30</v>
      </c>
      <c r="O19" s="116"/>
      <c r="P19" s="116"/>
      <c r="Q19" s="116"/>
      <c r="S19" s="115">
        <v>22201100000</v>
      </c>
      <c r="T19" s="115"/>
    </row>
    <row r="20" spans="1:23" ht="54" customHeight="1" x14ac:dyDescent="0.25">
      <c r="A20" s="34"/>
      <c r="B20" s="102" t="s">
        <v>37</v>
      </c>
      <c r="C20" s="102"/>
      <c r="D20" s="102"/>
      <c r="E20" s="21"/>
      <c r="F20" s="21"/>
      <c r="G20" s="102" t="s">
        <v>44</v>
      </c>
      <c r="H20" s="102"/>
      <c r="I20" s="111" t="s">
        <v>45</v>
      </c>
      <c r="J20" s="111"/>
      <c r="K20" s="37"/>
      <c r="N20" s="111" t="s">
        <v>43</v>
      </c>
      <c r="O20" s="111"/>
      <c r="P20" s="111"/>
      <c r="Q20" s="111"/>
      <c r="S20" s="113" t="s">
        <v>41</v>
      </c>
      <c r="T20" s="113"/>
    </row>
    <row r="21" spans="1:23" ht="14.25" customHeight="1" x14ac:dyDescent="0.25">
      <c r="A21" s="34"/>
      <c r="B21" s="37"/>
      <c r="C21" s="37"/>
      <c r="D21" s="37"/>
      <c r="E21" s="21"/>
      <c r="F21" s="21"/>
      <c r="G21" s="37"/>
      <c r="H21" s="37"/>
      <c r="I21" s="37"/>
      <c r="J21" s="37"/>
      <c r="K21" s="37"/>
      <c r="N21" s="37"/>
      <c r="O21" s="37"/>
      <c r="P21" s="37"/>
      <c r="Q21" s="37"/>
      <c r="S21" s="38"/>
      <c r="T21" s="38"/>
    </row>
    <row r="22" spans="1:23" ht="22.5" customHeight="1" x14ac:dyDescent="0.25">
      <c r="A22" s="44" t="s">
        <v>55</v>
      </c>
      <c r="B22" s="106" t="s">
        <v>47</v>
      </c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39"/>
      <c r="V22" s="39"/>
    </row>
    <row r="23" spans="1:23" ht="15" customHeight="1" x14ac:dyDescent="0.25">
      <c r="A23" s="61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51"/>
      <c r="S23" s="51"/>
      <c r="T23" s="51"/>
      <c r="U23" s="51"/>
      <c r="V23" s="51"/>
      <c r="W23" s="7"/>
    </row>
    <row r="24" spans="1:23" ht="21.75" customHeight="1" x14ac:dyDescent="0.25">
      <c r="A24" s="45"/>
      <c r="B24" s="46" t="s">
        <v>17</v>
      </c>
      <c r="C24" s="75" t="s">
        <v>48</v>
      </c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60"/>
      <c r="S24" s="60"/>
      <c r="T24" s="60"/>
      <c r="U24" s="60"/>
      <c r="V24" s="60"/>
      <c r="W24" s="7"/>
    </row>
    <row r="25" spans="1:23" ht="24" customHeight="1" x14ac:dyDescent="0.25">
      <c r="A25" s="45"/>
      <c r="B25" s="46">
        <v>1</v>
      </c>
      <c r="C25" s="76" t="s">
        <v>49</v>
      </c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60"/>
      <c r="S25" s="60"/>
      <c r="T25" s="60"/>
      <c r="U25" s="60"/>
      <c r="V25" s="60"/>
      <c r="W25" s="7"/>
    </row>
    <row r="26" spans="1:23" ht="11.25" customHeight="1" x14ac:dyDescent="0.25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7"/>
    </row>
    <row r="27" spans="1:23" ht="23.25" customHeight="1" x14ac:dyDescent="0.25">
      <c r="A27" s="44" t="s">
        <v>56</v>
      </c>
      <c r="B27" s="48" t="s">
        <v>50</v>
      </c>
      <c r="C27" s="48"/>
      <c r="D27" s="48"/>
      <c r="E27" s="39"/>
      <c r="F27" s="49" t="s">
        <v>49</v>
      </c>
      <c r="G27" s="49" t="s">
        <v>49</v>
      </c>
      <c r="H27" s="49"/>
      <c r="I27" s="49"/>
      <c r="J27" s="49"/>
      <c r="K27" s="49"/>
      <c r="L27" s="49"/>
      <c r="M27" s="49"/>
      <c r="N27" s="49"/>
      <c r="O27" s="49"/>
      <c r="P27" s="50"/>
      <c r="Q27" s="50"/>
      <c r="R27" s="51"/>
      <c r="S27" s="51"/>
      <c r="T27" s="51"/>
      <c r="U27" s="51"/>
      <c r="V27" s="51"/>
      <c r="W27" s="7"/>
    </row>
    <row r="28" spans="1:23" ht="18.75" customHeight="1" x14ac:dyDescent="0.25">
      <c r="A28" s="44"/>
      <c r="B28" s="48"/>
      <c r="C28" s="48"/>
      <c r="D28" s="48"/>
      <c r="E28" s="39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1"/>
      <c r="Q28" s="51"/>
      <c r="R28" s="51"/>
      <c r="S28" s="51"/>
      <c r="T28" s="51"/>
      <c r="U28" s="51"/>
      <c r="V28" s="51"/>
      <c r="W28" s="7"/>
    </row>
    <row r="29" spans="1:23" ht="15.75" customHeight="1" x14ac:dyDescent="0.25">
      <c r="A29" s="52" t="s">
        <v>15</v>
      </c>
      <c r="B29" s="3" t="s">
        <v>52</v>
      </c>
      <c r="C29" s="5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9"/>
      <c r="P29" s="39"/>
      <c r="Q29" s="39"/>
      <c r="R29" s="51"/>
      <c r="S29" s="51"/>
      <c r="T29" s="51"/>
      <c r="U29" s="51"/>
      <c r="V29" s="51"/>
      <c r="W29" s="7"/>
    </row>
    <row r="30" spans="1:23" x14ac:dyDescent="0.2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51"/>
      <c r="S30" s="51"/>
      <c r="T30" s="51"/>
      <c r="U30" s="51"/>
      <c r="V30" s="51"/>
      <c r="W30" s="7"/>
    </row>
    <row r="31" spans="1:23" ht="19.5" customHeight="1" x14ac:dyDescent="0.25">
      <c r="A31" s="45"/>
      <c r="B31" s="46" t="s">
        <v>17</v>
      </c>
      <c r="C31" s="75" t="s">
        <v>53</v>
      </c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60"/>
      <c r="S31" s="60"/>
      <c r="T31" s="60"/>
      <c r="U31" s="60"/>
      <c r="V31" s="60"/>
      <c r="W31" s="7"/>
    </row>
    <row r="32" spans="1:23" ht="18.75" customHeight="1" x14ac:dyDescent="0.25">
      <c r="A32" s="54"/>
      <c r="B32" s="46">
        <v>1</v>
      </c>
      <c r="C32" s="76" t="s">
        <v>54</v>
      </c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60"/>
      <c r="S32" s="60"/>
      <c r="T32" s="60"/>
      <c r="U32" s="60"/>
      <c r="V32" s="60"/>
      <c r="W32" s="7"/>
    </row>
    <row r="33" spans="1:22" ht="15.75" x14ac:dyDescent="0.25">
      <c r="B33" s="3"/>
    </row>
    <row r="34" spans="1:22" ht="15.75" x14ac:dyDescent="0.25">
      <c r="A34" s="34" t="s">
        <v>18</v>
      </c>
      <c r="B34" s="27" t="s">
        <v>58</v>
      </c>
    </row>
    <row r="35" spans="1:22" x14ac:dyDescent="0.25">
      <c r="B35" s="67"/>
      <c r="T35" s="4" t="s">
        <v>46</v>
      </c>
    </row>
    <row r="36" spans="1:22" ht="31.5" customHeight="1" x14ac:dyDescent="0.25">
      <c r="A36" s="93" t="s">
        <v>17</v>
      </c>
      <c r="B36" s="80" t="s">
        <v>14</v>
      </c>
      <c r="C36" s="81"/>
      <c r="D36" s="81"/>
      <c r="E36" s="81"/>
      <c r="F36" s="81"/>
      <c r="G36" s="81"/>
      <c r="H36" s="81"/>
      <c r="I36" s="82"/>
      <c r="J36" s="72" t="s">
        <v>12</v>
      </c>
      <c r="K36" s="73"/>
      <c r="L36" s="73"/>
      <c r="M36" s="73"/>
      <c r="N36" s="74"/>
      <c r="O36" s="72" t="s">
        <v>57</v>
      </c>
      <c r="P36" s="73"/>
      <c r="Q36" s="74"/>
      <c r="R36" s="72" t="s">
        <v>13</v>
      </c>
      <c r="S36" s="73"/>
      <c r="T36" s="74"/>
      <c r="U36" s="7"/>
    </row>
    <row r="37" spans="1:22" ht="36.75" customHeight="1" x14ac:dyDescent="0.25">
      <c r="A37" s="94"/>
      <c r="B37" s="83"/>
      <c r="C37" s="84"/>
      <c r="D37" s="84"/>
      <c r="E37" s="84"/>
      <c r="F37" s="84"/>
      <c r="G37" s="84"/>
      <c r="H37" s="84"/>
      <c r="I37" s="85"/>
      <c r="J37" s="6" t="s">
        <v>9</v>
      </c>
      <c r="K37" s="6"/>
      <c r="L37" s="6" t="s">
        <v>10</v>
      </c>
      <c r="M37" s="6"/>
      <c r="N37" s="6" t="s">
        <v>11</v>
      </c>
      <c r="O37" s="6" t="s">
        <v>9</v>
      </c>
      <c r="P37" s="13" t="s">
        <v>10</v>
      </c>
      <c r="Q37" s="6" t="s">
        <v>11</v>
      </c>
      <c r="R37" s="8" t="s">
        <v>9</v>
      </c>
      <c r="S37" s="6" t="s">
        <v>10</v>
      </c>
      <c r="T37" s="6" t="s">
        <v>11</v>
      </c>
      <c r="U37" s="7"/>
    </row>
    <row r="38" spans="1:22" x14ac:dyDescent="0.25">
      <c r="A38" s="11">
        <v>1</v>
      </c>
      <c r="B38" s="78">
        <v>2</v>
      </c>
      <c r="C38" s="78"/>
      <c r="D38" s="78"/>
      <c r="E38" s="78"/>
      <c r="F38" s="78"/>
      <c r="G38" s="78"/>
      <c r="H38" s="78"/>
      <c r="I38" s="78"/>
      <c r="J38" s="6">
        <v>3</v>
      </c>
      <c r="K38" s="6"/>
      <c r="L38" s="6">
        <v>4</v>
      </c>
      <c r="M38" s="6"/>
      <c r="N38" s="6">
        <v>5</v>
      </c>
      <c r="O38" s="6">
        <v>6</v>
      </c>
      <c r="P38" s="13">
        <v>7</v>
      </c>
      <c r="Q38" s="13">
        <v>8</v>
      </c>
      <c r="R38" s="6">
        <v>9</v>
      </c>
      <c r="S38" s="6">
        <v>10</v>
      </c>
      <c r="T38" s="6">
        <v>11</v>
      </c>
      <c r="U38" s="9"/>
    </row>
    <row r="39" spans="1:22" ht="53.25" customHeight="1" x14ac:dyDescent="0.25">
      <c r="A39" s="15"/>
      <c r="B39" s="87" t="s">
        <v>73</v>
      </c>
      <c r="C39" s="88"/>
      <c r="D39" s="88"/>
      <c r="E39" s="88"/>
      <c r="F39" s="88"/>
      <c r="G39" s="88"/>
      <c r="H39" s="88"/>
      <c r="I39" s="89"/>
      <c r="J39" s="107">
        <f>1443054-5000+5000-16820+16820</f>
        <v>1443054</v>
      </c>
      <c r="K39" s="107"/>
      <c r="L39" s="107">
        <f>48000</f>
        <v>48000</v>
      </c>
      <c r="M39" s="107"/>
      <c r="N39" s="14">
        <f>J39+L39</f>
        <v>1491054</v>
      </c>
      <c r="O39" s="14">
        <v>1442673.72</v>
      </c>
      <c r="P39" s="14">
        <v>48000</v>
      </c>
      <c r="Q39" s="14">
        <f>O39+P39</f>
        <v>1490673.72</v>
      </c>
      <c r="R39" s="14">
        <f>O39-J39</f>
        <v>-380.28000000002794</v>
      </c>
      <c r="S39" s="14">
        <f>P39-L39</f>
        <v>0</v>
      </c>
      <c r="T39" s="14">
        <f>Q39-N39</f>
        <v>-380.28000000002794</v>
      </c>
      <c r="U39" s="7"/>
    </row>
    <row r="40" spans="1:22" ht="19.5" customHeight="1" x14ac:dyDescent="0.25">
      <c r="A40" s="15"/>
      <c r="B40" s="95" t="s">
        <v>16</v>
      </c>
      <c r="C40" s="96"/>
      <c r="D40" s="96"/>
      <c r="E40" s="96"/>
      <c r="F40" s="96"/>
      <c r="G40" s="96"/>
      <c r="H40" s="96"/>
      <c r="I40" s="97"/>
      <c r="J40" s="14">
        <f t="shared" ref="J40:R40" si="0">J39</f>
        <v>1443054</v>
      </c>
      <c r="K40" s="14"/>
      <c r="L40" s="14">
        <f>L39</f>
        <v>48000</v>
      </c>
      <c r="M40" s="14"/>
      <c r="N40" s="14">
        <f t="shared" si="0"/>
        <v>1491054</v>
      </c>
      <c r="O40" s="14">
        <f t="shared" si="0"/>
        <v>1442673.72</v>
      </c>
      <c r="P40" s="14">
        <f>P39</f>
        <v>48000</v>
      </c>
      <c r="Q40" s="14">
        <f t="shared" si="0"/>
        <v>1490673.72</v>
      </c>
      <c r="R40" s="14">
        <f t="shared" si="0"/>
        <v>-380.28000000002794</v>
      </c>
      <c r="S40" s="14">
        <f>S39</f>
        <v>0</v>
      </c>
      <c r="T40" s="14">
        <f>Q40-N40</f>
        <v>-380.28000000002794</v>
      </c>
      <c r="V40" s="68"/>
    </row>
    <row r="41" spans="1:22" ht="19.5" customHeight="1" x14ac:dyDescent="0.25">
      <c r="A41" s="15"/>
      <c r="B41" s="77" t="s">
        <v>75</v>
      </c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</row>
    <row r="42" spans="1:22" ht="15.75" x14ac:dyDescent="0.25">
      <c r="A42" s="34" t="s">
        <v>51</v>
      </c>
      <c r="B42" s="3" t="s">
        <v>59</v>
      </c>
    </row>
    <row r="43" spans="1:22" ht="15.75" x14ac:dyDescent="0.25">
      <c r="B43" s="3"/>
      <c r="T43" s="4" t="s">
        <v>46</v>
      </c>
    </row>
    <row r="44" spans="1:22" ht="30.75" customHeight="1" x14ac:dyDescent="0.25">
      <c r="A44" s="78" t="s">
        <v>17</v>
      </c>
      <c r="B44" s="78" t="s">
        <v>19</v>
      </c>
      <c r="C44" s="78"/>
      <c r="D44" s="78"/>
      <c r="E44" s="78"/>
      <c r="F44" s="78"/>
      <c r="G44" s="78"/>
      <c r="H44" s="78"/>
      <c r="I44" s="78"/>
      <c r="J44" s="72" t="s">
        <v>12</v>
      </c>
      <c r="K44" s="73"/>
      <c r="L44" s="73"/>
      <c r="M44" s="73"/>
      <c r="N44" s="74"/>
      <c r="O44" s="72" t="s">
        <v>57</v>
      </c>
      <c r="P44" s="73"/>
      <c r="Q44" s="74"/>
      <c r="R44" s="72" t="s">
        <v>13</v>
      </c>
      <c r="S44" s="73"/>
      <c r="T44" s="74"/>
    </row>
    <row r="45" spans="1:22" ht="33" customHeight="1" x14ac:dyDescent="0.25">
      <c r="A45" s="78"/>
      <c r="B45" s="78"/>
      <c r="C45" s="78"/>
      <c r="D45" s="78"/>
      <c r="E45" s="78"/>
      <c r="F45" s="78"/>
      <c r="G45" s="78"/>
      <c r="H45" s="78"/>
      <c r="I45" s="78"/>
      <c r="J45" s="6" t="s">
        <v>9</v>
      </c>
      <c r="K45" s="6"/>
      <c r="L45" s="6" t="s">
        <v>10</v>
      </c>
      <c r="M45" s="6"/>
      <c r="N45" s="6" t="s">
        <v>11</v>
      </c>
      <c r="O45" s="6" t="s">
        <v>9</v>
      </c>
      <c r="P45" s="13" t="s">
        <v>10</v>
      </c>
      <c r="Q45" s="6" t="s">
        <v>11</v>
      </c>
      <c r="R45" s="6" t="s">
        <v>9</v>
      </c>
      <c r="S45" s="6" t="s">
        <v>10</v>
      </c>
      <c r="T45" s="6" t="s">
        <v>11</v>
      </c>
    </row>
    <row r="46" spans="1:22" ht="18" customHeight="1" x14ac:dyDescent="0.25">
      <c r="A46" s="11">
        <v>1</v>
      </c>
      <c r="B46" s="78">
        <v>2</v>
      </c>
      <c r="C46" s="78"/>
      <c r="D46" s="78"/>
      <c r="E46" s="78"/>
      <c r="F46" s="78"/>
      <c r="G46" s="78"/>
      <c r="H46" s="78"/>
      <c r="I46" s="78"/>
      <c r="J46" s="6">
        <v>3</v>
      </c>
      <c r="K46" s="6"/>
      <c r="L46" s="6">
        <v>4</v>
      </c>
      <c r="M46" s="6"/>
      <c r="N46" s="6">
        <v>5</v>
      </c>
      <c r="O46" s="6">
        <v>6</v>
      </c>
      <c r="P46" s="13">
        <v>7</v>
      </c>
      <c r="Q46" s="13">
        <v>8</v>
      </c>
      <c r="R46" s="6">
        <v>9</v>
      </c>
      <c r="S46" s="6">
        <v>10</v>
      </c>
      <c r="T46" s="6">
        <v>11</v>
      </c>
    </row>
    <row r="47" spans="1:22" ht="69" customHeight="1" x14ac:dyDescent="0.25">
      <c r="A47" s="15"/>
      <c r="B47" s="90" t="s">
        <v>74</v>
      </c>
      <c r="C47" s="91"/>
      <c r="D47" s="91"/>
      <c r="E47" s="91"/>
      <c r="F47" s="91"/>
      <c r="G47" s="91"/>
      <c r="H47" s="91"/>
      <c r="I47" s="92"/>
      <c r="J47" s="28">
        <f>J39</f>
        <v>1443054</v>
      </c>
      <c r="K47" s="28"/>
      <c r="L47" s="25">
        <f>L39</f>
        <v>48000</v>
      </c>
      <c r="M47" s="25"/>
      <c r="N47" s="25">
        <f>L47+J47</f>
        <v>1491054</v>
      </c>
      <c r="O47" s="25">
        <f>O39</f>
        <v>1442673.72</v>
      </c>
      <c r="P47" s="25">
        <f>P39</f>
        <v>48000</v>
      </c>
      <c r="Q47" s="25">
        <f>O47+P47</f>
        <v>1490673.72</v>
      </c>
      <c r="R47" s="25">
        <f>O47-J47</f>
        <v>-380.28000000002794</v>
      </c>
      <c r="S47" s="25">
        <f>P47-L47</f>
        <v>0</v>
      </c>
      <c r="T47" s="25">
        <f>Q47-N47</f>
        <v>-380.28000000002794</v>
      </c>
    </row>
    <row r="48" spans="1:22" s="19" customFormat="1" ht="21.75" customHeight="1" x14ac:dyDescent="0.25">
      <c r="A48" s="56"/>
      <c r="B48" s="86" t="s">
        <v>16</v>
      </c>
      <c r="C48" s="86"/>
      <c r="D48" s="86"/>
      <c r="E48" s="86"/>
      <c r="F48" s="86"/>
      <c r="G48" s="86"/>
      <c r="H48" s="86"/>
      <c r="I48" s="86"/>
      <c r="J48" s="28">
        <f>J47</f>
        <v>1443054</v>
      </c>
      <c r="K48" s="28"/>
      <c r="L48" s="25">
        <f>L47</f>
        <v>48000</v>
      </c>
      <c r="M48" s="25"/>
      <c r="N48" s="25">
        <f>SUM(N47:N47)</f>
        <v>1491054</v>
      </c>
      <c r="O48" s="25">
        <f>O47</f>
        <v>1442673.72</v>
      </c>
      <c r="P48" s="25">
        <f>P47</f>
        <v>48000</v>
      </c>
      <c r="Q48" s="25">
        <f>SUM(Q47:Q47)</f>
        <v>1490673.72</v>
      </c>
      <c r="R48" s="25">
        <f>O48-J48</f>
        <v>-380.28000000002794</v>
      </c>
      <c r="S48" s="25">
        <f>S47</f>
        <v>0</v>
      </c>
      <c r="T48" s="25">
        <f>Q48-N48</f>
        <v>-380.28000000002794</v>
      </c>
    </row>
    <row r="50" spans="1:20" ht="15.75" x14ac:dyDescent="0.25">
      <c r="A50" s="57" t="s">
        <v>60</v>
      </c>
      <c r="B50" s="58" t="s">
        <v>61</v>
      </c>
    </row>
    <row r="51" spans="1:20" ht="15.75" x14ac:dyDescent="0.25">
      <c r="B51" s="3"/>
    </row>
    <row r="52" spans="1:20" ht="48" customHeight="1" x14ac:dyDescent="0.25">
      <c r="A52" s="78" t="s">
        <v>17</v>
      </c>
      <c r="B52" s="80" t="s">
        <v>22</v>
      </c>
      <c r="C52" s="81"/>
      <c r="D52" s="81"/>
      <c r="E52" s="81"/>
      <c r="F52" s="81"/>
      <c r="G52" s="82"/>
      <c r="H52" s="78" t="s">
        <v>20</v>
      </c>
      <c r="I52" s="93" t="s">
        <v>21</v>
      </c>
      <c r="J52" s="78" t="s">
        <v>12</v>
      </c>
      <c r="K52" s="78"/>
      <c r="L52" s="78"/>
      <c r="M52" s="78"/>
      <c r="N52" s="78"/>
      <c r="O52" s="72" t="s">
        <v>62</v>
      </c>
      <c r="P52" s="73"/>
      <c r="Q52" s="74"/>
      <c r="R52" s="78" t="s">
        <v>13</v>
      </c>
      <c r="S52" s="78"/>
      <c r="T52" s="78"/>
    </row>
    <row r="53" spans="1:20" ht="36" customHeight="1" x14ac:dyDescent="0.25">
      <c r="A53" s="78"/>
      <c r="B53" s="83"/>
      <c r="C53" s="84"/>
      <c r="D53" s="84"/>
      <c r="E53" s="84"/>
      <c r="F53" s="84"/>
      <c r="G53" s="85"/>
      <c r="H53" s="78"/>
      <c r="I53" s="94"/>
      <c r="J53" s="6" t="s">
        <v>9</v>
      </c>
      <c r="K53" s="6"/>
      <c r="L53" s="6" t="s">
        <v>10</v>
      </c>
      <c r="M53" s="6"/>
      <c r="N53" s="6" t="s">
        <v>11</v>
      </c>
      <c r="O53" s="6" t="s">
        <v>9</v>
      </c>
      <c r="P53" s="6" t="s">
        <v>10</v>
      </c>
      <c r="Q53" s="6" t="s">
        <v>11</v>
      </c>
      <c r="R53" s="6" t="s">
        <v>9</v>
      </c>
      <c r="S53" s="6" t="s">
        <v>10</v>
      </c>
      <c r="T53" s="6" t="s">
        <v>11</v>
      </c>
    </row>
    <row r="54" spans="1:20" ht="15.75" customHeight="1" x14ac:dyDescent="0.25">
      <c r="A54" s="6">
        <v>1</v>
      </c>
      <c r="B54" s="72">
        <v>2</v>
      </c>
      <c r="C54" s="73"/>
      <c r="D54" s="73"/>
      <c r="E54" s="73"/>
      <c r="F54" s="73"/>
      <c r="G54" s="74"/>
      <c r="H54" s="6">
        <v>3</v>
      </c>
      <c r="I54" s="35">
        <v>4</v>
      </c>
      <c r="J54" s="6">
        <v>5</v>
      </c>
      <c r="K54" s="6"/>
      <c r="L54" s="6">
        <v>6</v>
      </c>
      <c r="M54" s="6"/>
      <c r="N54" s="6">
        <v>7</v>
      </c>
      <c r="O54" s="6">
        <v>8</v>
      </c>
      <c r="P54" s="6">
        <v>9</v>
      </c>
      <c r="Q54" s="6">
        <v>10</v>
      </c>
      <c r="R54" s="6">
        <v>11</v>
      </c>
      <c r="S54" s="6">
        <v>12</v>
      </c>
      <c r="T54" s="6">
        <v>13</v>
      </c>
    </row>
    <row r="55" spans="1:20" ht="51" customHeight="1" x14ac:dyDescent="0.25">
      <c r="A55" s="15"/>
      <c r="B55" s="98" t="s">
        <v>36</v>
      </c>
      <c r="C55" s="99"/>
      <c r="D55" s="99"/>
      <c r="E55" s="99"/>
      <c r="F55" s="99"/>
      <c r="G55" s="100"/>
      <c r="H55" s="16"/>
      <c r="I55" s="16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</row>
    <row r="56" spans="1:20" ht="21.75" customHeight="1" x14ac:dyDescent="0.25">
      <c r="A56" s="24"/>
      <c r="B56" s="79" t="s">
        <v>27</v>
      </c>
      <c r="C56" s="79"/>
      <c r="D56" s="79"/>
      <c r="E56" s="79"/>
      <c r="F56" s="79"/>
      <c r="G56" s="79"/>
      <c r="H56" s="18"/>
      <c r="I56" s="18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</row>
    <row r="57" spans="1:20" ht="54" customHeight="1" x14ac:dyDescent="0.25">
      <c r="A57" s="24">
        <v>1</v>
      </c>
      <c r="B57" s="101" t="s">
        <v>32</v>
      </c>
      <c r="C57" s="101"/>
      <c r="D57" s="101"/>
      <c r="E57" s="101"/>
      <c r="F57" s="101"/>
      <c r="G57" s="101"/>
      <c r="H57" s="26" t="s">
        <v>24</v>
      </c>
      <c r="I57" s="31" t="s">
        <v>68</v>
      </c>
      <c r="J57" s="33">
        <v>1</v>
      </c>
      <c r="K57" s="33"/>
      <c r="L57" s="33"/>
      <c r="M57" s="33"/>
      <c r="N57" s="33">
        <f>J57</f>
        <v>1</v>
      </c>
      <c r="O57" s="33">
        <v>1</v>
      </c>
      <c r="P57" s="33"/>
      <c r="Q57" s="33">
        <f>O57</f>
        <v>1</v>
      </c>
      <c r="R57" s="23">
        <f>O57-J57</f>
        <v>0</v>
      </c>
      <c r="S57" s="23"/>
      <c r="T57" s="23">
        <f>R57</f>
        <v>0</v>
      </c>
    </row>
    <row r="58" spans="1:20" ht="32.25" customHeight="1" x14ac:dyDescent="0.25">
      <c r="A58" s="24">
        <v>2</v>
      </c>
      <c r="B58" s="90" t="s">
        <v>33</v>
      </c>
      <c r="C58" s="91"/>
      <c r="D58" s="91"/>
      <c r="E58" s="91"/>
      <c r="F58" s="91"/>
      <c r="G58" s="92"/>
      <c r="H58" s="26" t="s">
        <v>24</v>
      </c>
      <c r="I58" s="32" t="s">
        <v>34</v>
      </c>
      <c r="J58" s="33">
        <v>8</v>
      </c>
      <c r="K58" s="33"/>
      <c r="L58" s="33"/>
      <c r="M58" s="33"/>
      <c r="N58" s="33">
        <f>J58</f>
        <v>8</v>
      </c>
      <c r="O58" s="33">
        <v>8</v>
      </c>
      <c r="P58" s="33"/>
      <c r="Q58" s="33">
        <f>O58</f>
        <v>8</v>
      </c>
      <c r="R58" s="23">
        <f>O58-J58</f>
        <v>0</v>
      </c>
      <c r="S58" s="23"/>
      <c r="T58" s="23">
        <f>R58</f>
        <v>0</v>
      </c>
    </row>
    <row r="59" spans="1:20" ht="48.75" customHeight="1" x14ac:dyDescent="0.25">
      <c r="A59" s="24"/>
      <c r="B59" s="90" t="s">
        <v>69</v>
      </c>
      <c r="C59" s="91"/>
      <c r="D59" s="91"/>
      <c r="E59" s="91"/>
      <c r="F59" s="91"/>
      <c r="G59" s="92"/>
      <c r="H59" s="26" t="s">
        <v>70</v>
      </c>
      <c r="I59" s="66" t="s">
        <v>71</v>
      </c>
      <c r="J59" s="33"/>
      <c r="K59" s="33"/>
      <c r="L59" s="23">
        <v>48000</v>
      </c>
      <c r="M59" s="23"/>
      <c r="N59" s="23">
        <f>L59</f>
        <v>48000</v>
      </c>
      <c r="O59" s="23"/>
      <c r="P59" s="23">
        <f>P39</f>
        <v>48000</v>
      </c>
      <c r="Q59" s="23">
        <f>P59</f>
        <v>48000</v>
      </c>
      <c r="R59" s="23"/>
      <c r="S59" s="23">
        <f>P59-L59</f>
        <v>0</v>
      </c>
      <c r="T59" s="23">
        <f>S59</f>
        <v>0</v>
      </c>
    </row>
    <row r="60" spans="1:20" ht="21" customHeight="1" x14ac:dyDescent="0.25">
      <c r="A60" s="24"/>
      <c r="B60" s="79" t="s">
        <v>28</v>
      </c>
      <c r="C60" s="79"/>
      <c r="D60" s="79"/>
      <c r="E60" s="79"/>
      <c r="F60" s="79"/>
      <c r="G60" s="79"/>
      <c r="H60" s="17"/>
      <c r="I60" s="17"/>
      <c r="J60" s="24"/>
      <c r="K60" s="24"/>
      <c r="L60" s="24"/>
      <c r="M60" s="24"/>
      <c r="N60" s="24"/>
      <c r="O60" s="24"/>
      <c r="P60" s="24"/>
      <c r="Q60" s="24"/>
      <c r="R60" s="29"/>
      <c r="S60" s="24"/>
      <c r="T60" s="24"/>
    </row>
    <row r="61" spans="1:20" ht="21" customHeight="1" x14ac:dyDescent="0.25">
      <c r="A61" s="24">
        <v>1</v>
      </c>
      <c r="B61" s="101" t="s">
        <v>35</v>
      </c>
      <c r="C61" s="101"/>
      <c r="D61" s="101"/>
      <c r="E61" s="101"/>
      <c r="F61" s="101"/>
      <c r="G61" s="101"/>
      <c r="H61" s="26" t="s">
        <v>70</v>
      </c>
      <c r="I61" s="26" t="s">
        <v>26</v>
      </c>
      <c r="J61" s="23">
        <v>100137</v>
      </c>
      <c r="K61" s="23"/>
      <c r="L61" s="23"/>
      <c r="M61" s="23"/>
      <c r="N61" s="23">
        <f>J61</f>
        <v>100137</v>
      </c>
      <c r="O61" s="23">
        <v>100137</v>
      </c>
      <c r="P61" s="23"/>
      <c r="Q61" s="23">
        <f>O61</f>
        <v>100137</v>
      </c>
      <c r="R61" s="29">
        <f>O61-J61</f>
        <v>0</v>
      </c>
      <c r="S61" s="24"/>
      <c r="T61" s="29">
        <f>R61</f>
        <v>0</v>
      </c>
    </row>
    <row r="62" spans="1:20" ht="18.75" customHeight="1" x14ac:dyDescent="0.25">
      <c r="A62" s="24"/>
      <c r="B62" s="79" t="s">
        <v>29</v>
      </c>
      <c r="C62" s="79"/>
      <c r="D62" s="79"/>
      <c r="E62" s="79"/>
      <c r="F62" s="79"/>
      <c r="G62" s="79"/>
      <c r="H62" s="17"/>
      <c r="I62" s="17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</row>
    <row r="63" spans="1:20" ht="33" customHeight="1" x14ac:dyDescent="0.25">
      <c r="A63" s="24">
        <v>1</v>
      </c>
      <c r="B63" s="104" t="s">
        <v>64</v>
      </c>
      <c r="C63" s="104"/>
      <c r="D63" s="104"/>
      <c r="E63" s="104"/>
      <c r="F63" s="104"/>
      <c r="G63" s="104"/>
      <c r="H63" s="26" t="s">
        <v>25</v>
      </c>
      <c r="I63" s="26" t="s">
        <v>26</v>
      </c>
      <c r="J63" s="30">
        <v>100</v>
      </c>
      <c r="K63" s="30"/>
      <c r="L63" s="30"/>
      <c r="M63" s="30"/>
      <c r="N63" s="30">
        <f>J63</f>
        <v>100</v>
      </c>
      <c r="O63" s="30">
        <v>100</v>
      </c>
      <c r="P63" s="30"/>
      <c r="Q63" s="30">
        <f>O63</f>
        <v>100</v>
      </c>
      <c r="R63" s="30">
        <f>O63-J63</f>
        <v>0</v>
      </c>
      <c r="S63" s="30"/>
      <c r="T63" s="30">
        <f>R63</f>
        <v>0</v>
      </c>
    </row>
    <row r="64" spans="1:20" ht="18.75" customHeight="1" x14ac:dyDescent="0.25">
      <c r="A64" s="24"/>
      <c r="B64" s="64" t="s">
        <v>65</v>
      </c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5"/>
    </row>
    <row r="65" spans="1:18" x14ac:dyDescent="0.25">
      <c r="B65" s="12"/>
      <c r="C65" s="12"/>
      <c r="D65" s="12"/>
      <c r="E65" s="12"/>
      <c r="F65" s="12"/>
      <c r="G65" s="12"/>
      <c r="H65" s="12"/>
      <c r="I65" s="12"/>
    </row>
    <row r="66" spans="1:18" ht="15.75" x14ac:dyDescent="0.25">
      <c r="A66" s="59" t="s">
        <v>63</v>
      </c>
      <c r="C66" s="12"/>
      <c r="D66" s="12"/>
      <c r="E66" s="12"/>
      <c r="F66" s="12"/>
      <c r="G66" s="12"/>
      <c r="H66" s="12"/>
      <c r="I66" s="12"/>
    </row>
    <row r="67" spans="1:18" ht="7.5" customHeight="1" x14ac:dyDescent="0.25">
      <c r="C67" s="12"/>
      <c r="D67" s="12"/>
      <c r="E67" s="12"/>
      <c r="F67" s="12"/>
      <c r="G67" s="12"/>
      <c r="H67" s="12"/>
      <c r="I67" s="12"/>
    </row>
    <row r="68" spans="1:18" ht="20.25" customHeight="1" x14ac:dyDescent="0.25">
      <c r="B68" s="69" t="s">
        <v>72</v>
      </c>
    </row>
    <row r="69" spans="1:18" ht="20.25" customHeight="1" x14ac:dyDescent="0.25">
      <c r="B69" s="59"/>
    </row>
    <row r="71" spans="1:18" ht="15.75" x14ac:dyDescent="0.25">
      <c r="B71" s="3"/>
    </row>
    <row r="72" spans="1:18" ht="15.75" x14ac:dyDescent="0.25">
      <c r="B72" s="3" t="s">
        <v>76</v>
      </c>
      <c r="N72" s="103"/>
      <c r="O72" s="103"/>
      <c r="Q72" s="109" t="s">
        <v>78</v>
      </c>
      <c r="R72" s="109"/>
    </row>
    <row r="73" spans="1:18" ht="15.75" x14ac:dyDescent="0.25">
      <c r="B73" s="10"/>
      <c r="N73" s="117" t="s">
        <v>23</v>
      </c>
      <c r="O73" s="117"/>
      <c r="Q73" s="118" t="s">
        <v>79</v>
      </c>
      <c r="R73" s="118"/>
    </row>
    <row r="74" spans="1:18" ht="15.75" x14ac:dyDescent="0.25">
      <c r="B74" s="10"/>
      <c r="N74" s="70"/>
      <c r="O74" s="70"/>
      <c r="Q74" s="71"/>
    </row>
    <row r="76" spans="1:18" ht="15.75" x14ac:dyDescent="0.25">
      <c r="B76" s="27" t="s">
        <v>77</v>
      </c>
      <c r="N76" s="103"/>
      <c r="O76" s="103"/>
      <c r="Q76" s="109" t="s">
        <v>80</v>
      </c>
      <c r="R76" s="109"/>
    </row>
    <row r="77" spans="1:18" x14ac:dyDescent="0.25">
      <c r="N77" s="117" t="s">
        <v>23</v>
      </c>
      <c r="O77" s="117"/>
      <c r="Q77" s="118" t="s">
        <v>79</v>
      </c>
      <c r="R77" s="118"/>
    </row>
  </sheetData>
  <mergeCells count="73">
    <mergeCell ref="N77:O77"/>
    <mergeCell ref="Q77:R77"/>
    <mergeCell ref="Q72:R72"/>
    <mergeCell ref="N73:O73"/>
    <mergeCell ref="Q73:R73"/>
    <mergeCell ref="Q76:R76"/>
    <mergeCell ref="S17:T17"/>
    <mergeCell ref="S19:T19"/>
    <mergeCell ref="S20:T20"/>
    <mergeCell ref="N19:Q19"/>
    <mergeCell ref="N20:Q20"/>
    <mergeCell ref="H17:O17"/>
    <mergeCell ref="B13:D13"/>
    <mergeCell ref="S13:T13"/>
    <mergeCell ref="S14:T14"/>
    <mergeCell ref="S16:T16"/>
    <mergeCell ref="H14:O14"/>
    <mergeCell ref="G16:P16"/>
    <mergeCell ref="B14:D14"/>
    <mergeCell ref="B16:D16"/>
    <mergeCell ref="I9:P9"/>
    <mergeCell ref="I10:P10"/>
    <mergeCell ref="G19:H19"/>
    <mergeCell ref="G20:H20"/>
    <mergeCell ref="I19:J19"/>
    <mergeCell ref="I20:J20"/>
    <mergeCell ref="G13:P13"/>
    <mergeCell ref="B19:D19"/>
    <mergeCell ref="B20:D20"/>
    <mergeCell ref="B47:I47"/>
    <mergeCell ref="B44:I45"/>
    <mergeCell ref="B46:I46"/>
    <mergeCell ref="B22:T22"/>
    <mergeCell ref="J39:K39"/>
    <mergeCell ref="L39:M39"/>
    <mergeCell ref="C24:Q24"/>
    <mergeCell ref="C25:Q25"/>
    <mergeCell ref="B17:D17"/>
    <mergeCell ref="N76:O76"/>
    <mergeCell ref="J44:N44"/>
    <mergeCell ref="O44:Q44"/>
    <mergeCell ref="N72:O72"/>
    <mergeCell ref="B62:G62"/>
    <mergeCell ref="B52:G53"/>
    <mergeCell ref="B63:G63"/>
    <mergeCell ref="B58:G58"/>
    <mergeCell ref="O52:Q52"/>
    <mergeCell ref="A36:A37"/>
    <mergeCell ref="B38:I38"/>
    <mergeCell ref="A44:A45"/>
    <mergeCell ref="B40:I40"/>
    <mergeCell ref="B55:G55"/>
    <mergeCell ref="B61:G61"/>
    <mergeCell ref="I52:I53"/>
    <mergeCell ref="A52:A53"/>
    <mergeCell ref="H52:H53"/>
    <mergeCell ref="B57:G57"/>
    <mergeCell ref="J52:N52"/>
    <mergeCell ref="B60:G60"/>
    <mergeCell ref="J36:N36"/>
    <mergeCell ref="B36:I37"/>
    <mergeCell ref="R52:T52"/>
    <mergeCell ref="B48:I48"/>
    <mergeCell ref="B39:I39"/>
    <mergeCell ref="B56:G56"/>
    <mergeCell ref="B54:G54"/>
    <mergeCell ref="B59:G59"/>
    <mergeCell ref="R44:T44"/>
    <mergeCell ref="O36:Q36"/>
    <mergeCell ref="C31:Q31"/>
    <mergeCell ref="C32:Q32"/>
    <mergeCell ref="B41:T41"/>
    <mergeCell ref="R36:T36"/>
  </mergeCells>
  <phoneticPr fontId="11" type="noConversion"/>
  <pageMargins left="0.19685039370078741" right="0.19685039370078741" top="0.19685039370078741" bottom="0.19685039370078741" header="0.31496062992125984" footer="0.31496062992125984"/>
  <pageSetup paperSize="9" scale="65" orientation="landscape" verticalDpi="0" r:id="rId1"/>
  <rowBreaks count="1" manualBreakCount="1">
    <brk id="41" max="17" man="1"/>
  </rowBreaks>
  <colBreaks count="1" manualBreakCount="1">
    <brk id="20" max="2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2021-02-10T12:33:33Z</cp:lastPrinted>
  <dcterms:created xsi:type="dcterms:W3CDTF">2019-01-14T08:15:45Z</dcterms:created>
  <dcterms:modified xsi:type="dcterms:W3CDTF">2021-02-18T12:32:01Z</dcterms:modified>
</cp:coreProperties>
</file>