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19995" windowHeight="6705"/>
  </bookViews>
  <sheets>
    <sheet name="КПК0611061" sheetId="1" r:id="rId1"/>
  </sheets>
  <definedNames>
    <definedName name="_xlnm.Print_Area" localSheetId="0">КПК0611061!$A$1:$BQ$95</definedName>
  </definedNames>
  <calcPr calcId="144525"/>
</workbook>
</file>

<file path=xl/calcChain.xml><?xml version="1.0" encoding="utf-8"?>
<calcChain xmlns="http://schemas.openxmlformats.org/spreadsheetml/2006/main">
  <c r="AS81" i="1" l="1"/>
  <c r="BM81" i="1" l="1"/>
  <c r="BH81" i="1"/>
  <c r="BC81" i="1"/>
  <c r="BH78" i="1"/>
  <c r="BC78" i="1"/>
  <c r="BM78" i="1" s="1"/>
  <c r="AX78" i="1"/>
  <c r="AI78" i="1"/>
  <c r="BH77" i="1"/>
  <c r="BM77" i="1" s="1"/>
  <c r="BC77" i="1"/>
  <c r="AX77" i="1"/>
  <c r="AI77" i="1"/>
  <c r="BM74" i="1"/>
  <c r="BH74" i="1"/>
  <c r="BC74" i="1"/>
  <c r="AX74" i="1"/>
  <c r="AI74" i="1"/>
  <c r="BH73" i="1"/>
  <c r="BC73" i="1"/>
  <c r="BM73" i="1" s="1"/>
  <c r="AX73" i="1"/>
  <c r="AI73" i="1"/>
  <c r="BH72" i="1"/>
  <c r="BC72" i="1"/>
  <c r="BM72" i="1" s="1"/>
  <c r="AX72" i="1"/>
  <c r="AI72" i="1"/>
  <c r="BH69" i="1"/>
  <c r="BM69" i="1" s="1"/>
  <c r="BC69" i="1"/>
  <c r="AX69" i="1"/>
  <c r="AI69" i="1"/>
  <c r="BM68" i="1"/>
  <c r="BH68" i="1"/>
  <c r="BC68" i="1"/>
  <c r="AX68" i="1"/>
  <c r="AI68" i="1"/>
  <c r="BH67" i="1"/>
  <c r="BC67" i="1"/>
  <c r="BM67" i="1" s="1"/>
  <c r="AX67" i="1"/>
  <c r="AI67" i="1"/>
  <c r="BH66" i="1"/>
  <c r="BC66" i="1"/>
  <c r="BM66" i="1" s="1"/>
  <c r="AX66" i="1"/>
  <c r="AI66" i="1"/>
  <c r="AG57" i="1"/>
  <c r="Q57" i="1"/>
  <c r="AW56" i="1"/>
  <c r="AW57" i="1" s="1"/>
  <c r="AL56" i="1"/>
  <c r="BI47" i="1"/>
  <c r="AU47" i="1"/>
  <c r="AL57" i="1" s="1"/>
  <c r="AP47" i="1"/>
  <c r="BD47" i="1" s="1"/>
  <c r="BN47" i="1" s="1"/>
  <c r="AF47" i="1"/>
  <c r="V56" i="1" s="1"/>
  <c r="AA47" i="1"/>
  <c r="AK47" i="1" s="1"/>
  <c r="BN46" i="1"/>
  <c r="BI46" i="1"/>
  <c r="AZ46" i="1"/>
  <c r="AK46" i="1"/>
  <c r="BN45" i="1"/>
  <c r="BI45" i="1"/>
  <c r="BD45" i="1"/>
  <c r="AZ45" i="1"/>
  <c r="AK45" i="1"/>
  <c r="BI44" i="1"/>
  <c r="BD44" i="1"/>
  <c r="BN44" i="1" s="1"/>
  <c r="AZ44" i="1"/>
  <c r="AK44" i="1"/>
  <c r="AQ57" i="1" l="1"/>
  <c r="AA56" i="1"/>
  <c r="AA57" i="1" s="1"/>
  <c r="V57" i="1"/>
  <c r="BB56" i="1"/>
  <c r="AZ47" i="1"/>
  <c r="AQ56" i="1"/>
  <c r="BG56" i="1" l="1"/>
  <c r="BB57" i="1"/>
  <c r="BG57" i="1" s="1"/>
</calcChain>
</file>

<file path=xl/sharedStrings.xml><?xml version="1.0" encoding="utf-8"?>
<sst xmlns="http://schemas.openxmlformats.org/spreadsheetml/2006/main" count="211" uniqueCount="111">
  <si>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</si>
  <si>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ЗВІТ</t>
  </si>
  <si>
    <t>про виконання паспорта бюджетної програми</t>
  </si>
  <si>
    <t>місцевого бюджету на 2021  рік</t>
  </si>
  <si>
    <t>1.</t>
  </si>
  <si>
    <t>0600000</t>
  </si>
  <si>
    <t>Департамент освіти та науки Хмельницької міської ради</t>
  </si>
  <si>
    <t>(код)</t>
  </si>
  <si>
    <t>(найменування головного розпорядника)</t>
  </si>
  <si>
    <t>2.</t>
  </si>
  <si>
    <t>0610000</t>
  </si>
  <si>
    <t>(найменування відповідального виконавця)</t>
  </si>
  <si>
    <t>3.</t>
  </si>
  <si>
    <t>0611061</t>
  </si>
  <si>
    <t>0921</t>
  </si>
  <si>
    <t>Надання загальної середньої освіти закладами загальної середньої освіти</t>
  </si>
  <si>
    <t>(КФКВК)</t>
  </si>
  <si>
    <t>(найменування бюджетної програми)</t>
  </si>
  <si>
    <t>4.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</si>
  <si>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</si>
  <si>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</si>
  <si>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</si>
  <si>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</si>
  <si>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p5.2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</si>
  <si>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</si>
  <si>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t>s5.2</t>
  </si>
  <si>
    <t>5. Мета бюджетної програми</t>
  </si>
  <si>
    <t>Оновлення матеріально-технічної бази, здійснення заходів, пов'язаних із забезпеченням пожежної безпеки, проведення капітальних ремонтів туалетних приміщень закладів загальної середньої освіти</t>
  </si>
  <si>
    <t>6. Завдання бюджетної програми</t>
  </si>
  <si>
    <t>Завдання</t>
  </si>
  <si>
    <t>npp</t>
  </si>
  <si>
    <t>p5.3</t>
  </si>
  <si>
    <t>Проведення реконструкції та капітальних ремонтів закладів освіти за рахунок залишку коштів освітньої субвенції</t>
  </si>
  <si>
    <t>s5.3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</si>
  <si>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</si>
  <si>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</si>
  <si>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</si>
  <si>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</si>
  <si>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</si>
  <si>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</si>
  <si>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</si>
  <si>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</si>
  <si>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</si>
  <si>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</si>
  <si>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</si>
  <si>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</si>
  <si>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</si>
  <si>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</si>
  <si>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</si>
  <si>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</si>
  <si>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</si>
  <si>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Проведення капітальних ремонтів сантехнічних мереж</t>
  </si>
  <si>
    <t>Проведення капітальних ремонтів систем пожежної сигналізації</t>
  </si>
  <si>
    <t>Проведення капітальних ремонтів спортивних майданчиків</t>
  </si>
  <si>
    <t>УСЬОГО</t>
  </si>
  <si>
    <t>s5.5</t>
  </si>
  <si>
    <t>Розбіжність між касовими видатками та плановими показниками затвердженими у паспорті бюджетної програми обумовлені виходячи з фактичної потреби після проведеної процедури закупівель та зменшенням вартості предмета закупівель.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</si>
  <si>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</si>
  <si>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</si>
  <si>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</si>
  <si>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</si>
  <si>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Програма  розвитку освіти  Хмельницької міської територіальної громади  на 2017-2021 роки (із змінами і доповненнями)</t>
  </si>
  <si>
    <t>Усього</t>
  </si>
  <si>
    <t>s5.6</t>
  </si>
  <si>
    <t>9. Результативні показники бюджетної програми та аналіз їх виконання</t>
  </si>
  <si>
    <t>N з/п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</si>
  <si>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</si>
  <si>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</si>
  <si>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</si>
  <si>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</si>
  <si>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</si>
  <si>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</si>
  <si>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</si>
  <si>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pvz1</t>
  </si>
  <si>
    <t>formula=RC[-15]-RC[-30]</t>
  </si>
  <si>
    <t>p5.7</t>
  </si>
  <si>
    <t>затрат</t>
  </si>
  <si>
    <t>s5.7</t>
  </si>
  <si>
    <t>Обсяг залишку коштів освітньої субвенції, що утворився на кінець бюджетного періоду</t>
  </si>
  <si>
    <t>грн</t>
  </si>
  <si>
    <t>Рішення сесії Хмельницької міської ради від 21.04.2021 року №27</t>
  </si>
  <si>
    <t>Обсяг видатків на проведення капітальних ремонтів сантехнічних мереж</t>
  </si>
  <si>
    <t>Обсяг видатків на проведення капітальних ремонтів систем пожежної сигналізації</t>
  </si>
  <si>
    <t>Обсяг видатків на проведення капітальних ремонтів спортивних майданчиків</t>
  </si>
  <si>
    <t>Розбіжності між фактичними та затвердженими показниками виникла за результатами проведених тендерних процедур закупівель - утворилась економія по видатках на капітальні видатки за рахунок зниження постачальником вартості проведених робіт.</t>
  </si>
  <si>
    <t>продукту</t>
  </si>
  <si>
    <t>Кількість закладів, в яких буде проведено капітальний ремонт сантехнічних мереж</t>
  </si>
  <si>
    <t>од.</t>
  </si>
  <si>
    <t>Кількість закладів, в яких буде проведено капітальний ремонт систем пожежної сигналізації</t>
  </si>
  <si>
    <t>Кількість закладів, в яких буде проведено капітальний ремонт спортивних майданчиків, спортзалу, реконструкція шатрового даху</t>
  </si>
  <si>
    <t>Розбіжності між фактичними та затвердженими результативними показниками не мають відхилення.</t>
  </si>
  <si>
    <t xml:space="preserve">3. </t>
  </si>
  <si>
    <t>ефективності</t>
  </si>
  <si>
    <t>Середні витрати на проведення капітального ремонту одного санвузла</t>
  </si>
  <si>
    <t>Розрахунок</t>
  </si>
  <si>
    <t>Середні витрати на проведення капітального ремонту однієї системи пожежної сигналізації</t>
  </si>
  <si>
    <t>Відхилення пояснюється відповідно зміною показників затрат та продукту.</t>
  </si>
  <si>
    <t xml:space="preserve">4. </t>
  </si>
  <si>
    <t>якості</t>
  </si>
  <si>
    <t>Відсоток освоєння залишку коштів освітньої субвенції</t>
  </si>
  <si>
    <t>%</t>
  </si>
  <si>
    <t>Відхилення пояснюється відповідно зміною показників затрат</t>
  </si>
  <si>
    <t>10. Узагальнений висновок про виконання бюджетної програми.</t>
  </si>
  <si>
    <r>
      <t>Аналіз стану виконання результативних показників за даною бюджетною програмою засвідчує, що заплановані заходи цієї бюджетної програми виконані в повному обсязі, виходячи з фактичної потреби. Забезпечено надання відповідних послуг денними загальноосвітніми навчальними закладами. Затверджені паспортом бюджетної програми та фактично проведені у 2021 році видатки, надали можливість провести капітальні ремонти санвузлів, пожежної сигналізації та спортивних майданчиків; реконструкцію шатрового даху та спортивного майданчику. Програма залишаються актуальною для подальшої реалізації. 
*</t>
    </r>
    <r>
      <rPr>
        <sz val="10"/>
        <color theme="1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</si>
  <si>
    <t xml:space="preserve">В.о. директора Департаменту освіти та науки </t>
  </si>
  <si>
    <t>Ольга КШАНОВСЬКА</t>
  </si>
  <si>
    <t>(підпис)</t>
  </si>
  <si>
    <t>(ініціали та прізвище)</t>
  </si>
  <si>
    <t>Начальник фінансово-економічного відділу- головний бухгалтер</t>
  </si>
  <si>
    <t xml:space="preserve">Оксана Кумарьова </t>
  </si>
  <si>
    <t>Ярослава Балабась 70 46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</si>
</sst>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#,##0.00\ _₴"/>
    <numFmt numFmtId="166" formatCode="#0"/>
    <numFmt numFmtId="167" formatCode="#,##0.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5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/>
    <xf numFmtId="0" fontId="8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4" fontId="10" fillId="0" borderId="0" xfId="0" applyNumberFormat="1" applyFont="1"/>
    <xf numFmtId="0" fontId="3" fillId="0" borderId="0" xfId="0" applyFont="1" applyBorder="1" applyAlignment="1"/>
    <xf numFmtId="0" fontId="5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/>
    <xf numFmtId="164" fontId="5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vertical="center" wrapText="1"/>
    </xf>
    <xf numFmtId="0" fontId="11" fillId="0" borderId="0" xfId="0" applyFont="1" applyBorder="1"/>
    <xf numFmtId="0" fontId="11" fillId="0" borderId="0" xfId="0" applyFont="1"/>
    <xf numFmtId="164" fontId="12" fillId="0" borderId="0" xfId="0" applyNumberFormat="1" applyFont="1" applyBorder="1" applyAlignment="1">
      <alignment vertical="center" wrapText="1"/>
    </xf>
    <xf numFmtId="0" fontId="13" fillId="0" borderId="0" xfId="0" applyFont="1" applyBorder="1"/>
    <xf numFmtId="0" fontId="13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 wrapText="1"/>
    </xf>
    <xf numFmtId="166" fontId="9" fillId="0" borderId="6" xfId="0" applyNumberFormat="1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167" fontId="5" fillId="0" borderId="4" xfId="0" applyNumberFormat="1" applyFont="1" applyBorder="1" applyAlignment="1">
      <alignment horizontal="center" vertical="center" wrapText="1"/>
    </xf>
    <xf numFmtId="167" fontId="5" fillId="0" borderId="5" xfId="0" applyNumberFormat="1" applyFont="1" applyBorder="1" applyAlignment="1">
      <alignment horizontal="center" vertical="center" wrapText="1"/>
    </xf>
    <xf numFmtId="167" fontId="5" fillId="0" borderId="6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B95"/>
  <sheetViews>
    <sheetView tabSelected="1" view="pageBreakPreview" topLeftCell="AD76" zoomScale="60" zoomScaleNormal="100" workbookViewId="0">
      <selection activeCell="A82" sqref="A82:BQ82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7" width="7.42578125" style="1" customWidth="1"/>
    <col min="8" max="8" width="3.5703125" style="1" customWidth="1"/>
    <col min="9" max="9" width="11" style="1" customWidth="1"/>
    <col min="10" max="10" width="1.85546875" style="1" customWidth="1"/>
    <col min="11" max="12" width="1.140625" style="1" customWidth="1"/>
    <col min="13" max="13" width="1" style="1" customWidth="1"/>
    <col min="14" max="16" width="2.85546875" style="1" customWidth="1"/>
    <col min="17" max="17" width="0.7109375" style="1" customWidth="1"/>
    <col min="18" max="18" width="3.5703125" style="1" customWidth="1"/>
    <col min="19" max="19" width="3.85546875" style="1" customWidth="1"/>
    <col min="20" max="20" width="5.7109375" style="1" customWidth="1"/>
    <col min="21" max="21" width="2.85546875" style="1" customWidth="1"/>
    <col min="22" max="22" width="4.140625" style="1" customWidth="1"/>
    <col min="23" max="23" width="2.140625" style="1" customWidth="1"/>
    <col min="24" max="24" width="10.5703125" style="1" customWidth="1"/>
    <col min="25" max="25" width="4.42578125" style="1" customWidth="1"/>
    <col min="26" max="26" width="2.85546875" style="1" customWidth="1"/>
    <col min="27" max="27" width="2.140625" style="1" customWidth="1"/>
    <col min="28" max="28" width="2.85546875" style="1" customWidth="1"/>
    <col min="29" max="29" width="7.285156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2.57031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69" width="5.28515625" style="1" customWidth="1"/>
    <col min="70" max="70" width="57.140625" style="1" customWidth="1"/>
    <col min="71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6" t="s">
        <v>0</v>
      </c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</row>
    <row r="3" spans="1:64" ht="9" customHeight="1" x14ac:dyDescent="0.2"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1:64" ht="15.75" customHeight="1" x14ac:dyDescent="0.2"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</row>
    <row r="5" spans="1:64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</row>
    <row r="6" spans="1:64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</row>
    <row r="7" spans="1:64" ht="9.75" hidden="1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</row>
    <row r="8" spans="1:64" ht="9.75" hidden="1" customHeight="1" x14ac:dyDescent="0.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</row>
    <row r="9" spans="1:64" ht="8.25" hidden="1" customHeight="1" x14ac:dyDescent="0.2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</row>
    <row r="10" spans="1:64" ht="15.75" x14ac:dyDescent="0.2">
      <c r="A10" s="29" t="s">
        <v>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</row>
    <row r="11" spans="1:64" ht="15.75" customHeight="1" x14ac:dyDescent="0.2">
      <c r="A11" s="29" t="s">
        <v>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</row>
    <row r="12" spans="1:64" ht="15.75" customHeight="1" x14ac:dyDescent="0.2">
      <c r="A12" s="29" t="s">
        <v>3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</row>
    <row r="13" spans="1:64" ht="6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30" t="s">
        <v>4</v>
      </c>
      <c r="B14" s="30"/>
      <c r="C14" s="4"/>
      <c r="D14" s="31" t="s">
        <v>5</v>
      </c>
      <c r="E14" s="32"/>
      <c r="F14" s="32"/>
      <c r="G14" s="32"/>
      <c r="H14" s="32"/>
      <c r="I14" s="32"/>
      <c r="J14" s="32"/>
      <c r="K14" s="4"/>
      <c r="L14" s="33" t="s">
        <v>6</v>
      </c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</row>
    <row r="15" spans="1:64" ht="15.95" customHeight="1" x14ac:dyDescent="0.2">
      <c r="A15" s="5"/>
      <c r="B15" s="5"/>
      <c r="C15" s="5"/>
      <c r="D15" s="34" t="s">
        <v>7</v>
      </c>
      <c r="E15" s="34"/>
      <c r="F15" s="34"/>
      <c r="G15" s="34"/>
      <c r="H15" s="34"/>
      <c r="I15" s="34"/>
      <c r="J15" s="34"/>
      <c r="K15" s="5"/>
      <c r="L15" s="35" t="s">
        <v>8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</row>
    <row r="16" spans="1:64" ht="6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79" ht="27.95" customHeight="1" x14ac:dyDescent="0.2">
      <c r="A17" s="30" t="s">
        <v>9</v>
      </c>
      <c r="B17" s="30"/>
      <c r="C17" s="4"/>
      <c r="D17" s="31" t="s">
        <v>10</v>
      </c>
      <c r="E17" s="32"/>
      <c r="F17" s="32"/>
      <c r="G17" s="32"/>
      <c r="H17" s="32"/>
      <c r="I17" s="32"/>
      <c r="J17" s="32"/>
      <c r="K17" s="4"/>
      <c r="L17" s="33" t="s">
        <v>6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</row>
    <row r="18" spans="1:79" ht="15.95" customHeight="1" x14ac:dyDescent="0.2">
      <c r="A18" s="5"/>
      <c r="B18" s="5"/>
      <c r="C18" s="5"/>
      <c r="D18" s="34" t="s">
        <v>7</v>
      </c>
      <c r="E18" s="34"/>
      <c r="F18" s="34"/>
      <c r="G18" s="34"/>
      <c r="H18" s="34"/>
      <c r="I18" s="34"/>
      <c r="J18" s="34"/>
      <c r="K18" s="5"/>
      <c r="L18" s="35" t="s">
        <v>11</v>
      </c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6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79" ht="46.5" customHeight="1" x14ac:dyDescent="0.2">
      <c r="A20" s="30" t="s">
        <v>12</v>
      </c>
      <c r="B20" s="30"/>
      <c r="C20" s="4"/>
      <c r="D20" s="31" t="s">
        <v>13</v>
      </c>
      <c r="E20" s="32"/>
      <c r="F20" s="32"/>
      <c r="G20" s="32"/>
      <c r="H20" s="32"/>
      <c r="I20" s="32"/>
      <c r="J20" s="32"/>
      <c r="K20" s="4"/>
      <c r="L20" s="31" t="s">
        <v>14</v>
      </c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8" t="s">
        <v>15</v>
      </c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</row>
    <row r="21" spans="1:79" ht="20.100000000000001" customHeight="1" x14ac:dyDescent="0.2">
      <c r="A21" s="5"/>
      <c r="B21" s="5"/>
      <c r="C21" s="5"/>
      <c r="D21" s="50" t="s">
        <v>7</v>
      </c>
      <c r="E21" s="50"/>
      <c r="F21" s="50"/>
      <c r="G21" s="50"/>
      <c r="H21" s="50"/>
      <c r="I21" s="50"/>
      <c r="J21" s="50"/>
      <c r="K21" s="5"/>
      <c r="L21" s="35" t="s">
        <v>16</v>
      </c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 t="s">
        <v>17</v>
      </c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3" spans="1:79" ht="15.75" customHeight="1" x14ac:dyDescent="0.2">
      <c r="A23" s="51" t="s">
        <v>18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</row>
    <row r="24" spans="1:79" ht="27.75" customHeight="1" x14ac:dyDescent="0.2">
      <c r="A24" s="52" t="s">
        <v>19</v>
      </c>
      <c r="B24" s="52"/>
      <c r="C24" s="52"/>
      <c r="D24" s="52"/>
      <c r="E24" s="52"/>
      <c r="F24" s="52"/>
      <c r="G24" s="40" t="s">
        <v>20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2"/>
    </row>
    <row r="25" spans="1:79" ht="15.75" x14ac:dyDescent="0.2">
      <c r="A25" s="39">
        <v>1</v>
      </c>
      <c r="B25" s="39"/>
      <c r="C25" s="39"/>
      <c r="D25" s="39"/>
      <c r="E25" s="39"/>
      <c r="F25" s="39"/>
      <c r="G25" s="40">
        <v>2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2"/>
    </row>
    <row r="26" spans="1:79" ht="10.5" hidden="1" customHeight="1" x14ac:dyDescent="0.2">
      <c r="A26" s="43" t="s">
        <v>21</v>
      </c>
      <c r="B26" s="43"/>
      <c r="C26" s="43"/>
      <c r="D26" s="43"/>
      <c r="E26" s="43"/>
      <c r="F26" s="43"/>
      <c r="G26" s="44" t="s">
        <v>22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6"/>
      <c r="CA26" s="1" t="s">
        <v>23</v>
      </c>
    </row>
    <row r="27" spans="1:79" ht="43.5" customHeight="1" x14ac:dyDescent="0.2">
      <c r="A27" s="39" t="s">
        <v>4</v>
      </c>
      <c r="B27" s="39"/>
      <c r="C27" s="39"/>
      <c r="D27" s="39"/>
      <c r="E27" s="39"/>
      <c r="F27" s="39"/>
      <c r="G27" s="47" t="s">
        <v>24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9"/>
      <c r="CA27" s="1" t="s">
        <v>25</v>
      </c>
    </row>
    <row r="28" spans="1:79" ht="12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</row>
    <row r="29" spans="1:79" ht="15.95" customHeight="1" x14ac:dyDescent="0.2">
      <c r="A29" s="51" t="s">
        <v>26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</row>
    <row r="30" spans="1:79" ht="15.95" customHeight="1" x14ac:dyDescent="0.2">
      <c r="A30" s="33" t="s">
        <v>27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</row>
    <row r="31" spans="1:79" ht="12.7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</row>
    <row r="32" spans="1:79" ht="15.75" customHeight="1" x14ac:dyDescent="0.2">
      <c r="A32" s="51" t="s">
        <v>28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</row>
    <row r="33" spans="1:79" ht="27.75" customHeight="1" x14ac:dyDescent="0.2">
      <c r="A33" s="52" t="s">
        <v>19</v>
      </c>
      <c r="B33" s="52"/>
      <c r="C33" s="52"/>
      <c r="D33" s="52"/>
      <c r="E33" s="52"/>
      <c r="F33" s="52"/>
      <c r="G33" s="40" t="s">
        <v>29</v>
      </c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2"/>
    </row>
    <row r="34" spans="1:79" ht="15.75" x14ac:dyDescent="0.2">
      <c r="A34" s="39">
        <v>1</v>
      </c>
      <c r="B34" s="39"/>
      <c r="C34" s="39"/>
      <c r="D34" s="39"/>
      <c r="E34" s="39"/>
      <c r="F34" s="39"/>
      <c r="G34" s="40">
        <v>2</v>
      </c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2"/>
    </row>
    <row r="35" spans="1:79" ht="10.5" hidden="1" customHeight="1" x14ac:dyDescent="0.2">
      <c r="A35" s="43" t="s">
        <v>30</v>
      </c>
      <c r="B35" s="43"/>
      <c r="C35" s="43"/>
      <c r="D35" s="43"/>
      <c r="E35" s="43"/>
      <c r="F35" s="43"/>
      <c r="G35" s="44" t="s">
        <v>22</v>
      </c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6"/>
      <c r="CA35" s="1" t="s">
        <v>31</v>
      </c>
    </row>
    <row r="36" spans="1:79" ht="23.25" customHeight="1" x14ac:dyDescent="0.2">
      <c r="A36" s="39" t="s">
        <v>4</v>
      </c>
      <c r="B36" s="39"/>
      <c r="C36" s="39"/>
      <c r="D36" s="39"/>
      <c r="E36" s="39"/>
      <c r="F36" s="39"/>
      <c r="G36" s="47" t="s">
        <v>32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4"/>
      <c r="CA36" s="1" t="s">
        <v>33</v>
      </c>
    </row>
    <row r="38" spans="1:79" ht="15.75" customHeight="1" x14ac:dyDescent="0.2">
      <c r="A38" s="51" t="s">
        <v>34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</row>
    <row r="39" spans="1:79" ht="15" customHeight="1" x14ac:dyDescent="0.2">
      <c r="A39" s="55" t="s">
        <v>35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</row>
    <row r="40" spans="1:79" ht="48" customHeight="1" x14ac:dyDescent="0.2">
      <c r="A40" s="39" t="s">
        <v>19</v>
      </c>
      <c r="B40" s="39"/>
      <c r="C40" s="39" t="s">
        <v>36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 t="s">
        <v>37</v>
      </c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 t="s">
        <v>38</v>
      </c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 t="s">
        <v>39</v>
      </c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</row>
    <row r="41" spans="1:79" ht="39" customHeight="1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 t="s">
        <v>40</v>
      </c>
      <c r="AB41" s="39"/>
      <c r="AC41" s="39"/>
      <c r="AD41" s="39"/>
      <c r="AE41" s="39"/>
      <c r="AF41" s="39" t="s">
        <v>41</v>
      </c>
      <c r="AG41" s="39"/>
      <c r="AH41" s="39"/>
      <c r="AI41" s="39"/>
      <c r="AJ41" s="39"/>
      <c r="AK41" s="39" t="s">
        <v>42</v>
      </c>
      <c r="AL41" s="39"/>
      <c r="AM41" s="39"/>
      <c r="AN41" s="39"/>
      <c r="AO41" s="39"/>
      <c r="AP41" s="39" t="s">
        <v>40</v>
      </c>
      <c r="AQ41" s="39"/>
      <c r="AR41" s="39"/>
      <c r="AS41" s="39"/>
      <c r="AT41" s="39"/>
      <c r="AU41" s="39" t="s">
        <v>41</v>
      </c>
      <c r="AV41" s="39"/>
      <c r="AW41" s="39"/>
      <c r="AX41" s="39"/>
      <c r="AY41" s="39"/>
      <c r="AZ41" s="39" t="s">
        <v>42</v>
      </c>
      <c r="BA41" s="39"/>
      <c r="BB41" s="39"/>
      <c r="BC41" s="39"/>
      <c r="BD41" s="39" t="s">
        <v>40</v>
      </c>
      <c r="BE41" s="39"/>
      <c r="BF41" s="39"/>
      <c r="BG41" s="39"/>
      <c r="BH41" s="39"/>
      <c r="BI41" s="39" t="s">
        <v>41</v>
      </c>
      <c r="BJ41" s="39"/>
      <c r="BK41" s="39"/>
      <c r="BL41" s="39"/>
      <c r="BM41" s="39"/>
      <c r="BN41" s="39" t="s">
        <v>43</v>
      </c>
      <c r="BO41" s="39"/>
      <c r="BP41" s="39"/>
      <c r="BQ41" s="39"/>
    </row>
    <row r="42" spans="1:79" ht="15.95" customHeight="1" x14ac:dyDescent="0.2">
      <c r="A42" s="60">
        <v>1</v>
      </c>
      <c r="B42" s="60"/>
      <c r="C42" s="60">
        <v>2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1">
        <v>3</v>
      </c>
      <c r="AB42" s="62"/>
      <c r="AC42" s="62"/>
      <c r="AD42" s="62"/>
      <c r="AE42" s="63"/>
      <c r="AF42" s="61">
        <v>4</v>
      </c>
      <c r="AG42" s="62"/>
      <c r="AH42" s="62"/>
      <c r="AI42" s="62"/>
      <c r="AJ42" s="63"/>
      <c r="AK42" s="61">
        <v>5</v>
      </c>
      <c r="AL42" s="62"/>
      <c r="AM42" s="62"/>
      <c r="AN42" s="62"/>
      <c r="AO42" s="63"/>
      <c r="AP42" s="61">
        <v>6</v>
      </c>
      <c r="AQ42" s="62"/>
      <c r="AR42" s="62"/>
      <c r="AS42" s="62"/>
      <c r="AT42" s="63"/>
      <c r="AU42" s="61">
        <v>7</v>
      </c>
      <c r="AV42" s="62"/>
      <c r="AW42" s="62"/>
      <c r="AX42" s="62"/>
      <c r="AY42" s="63"/>
      <c r="AZ42" s="61">
        <v>8</v>
      </c>
      <c r="BA42" s="62"/>
      <c r="BB42" s="62"/>
      <c r="BC42" s="63"/>
      <c r="BD42" s="61">
        <v>9</v>
      </c>
      <c r="BE42" s="62"/>
      <c r="BF42" s="62"/>
      <c r="BG42" s="62"/>
      <c r="BH42" s="63"/>
      <c r="BI42" s="60">
        <v>10</v>
      </c>
      <c r="BJ42" s="60"/>
      <c r="BK42" s="60"/>
      <c r="BL42" s="60"/>
      <c r="BM42" s="60"/>
      <c r="BN42" s="60">
        <v>11</v>
      </c>
      <c r="BO42" s="60"/>
      <c r="BP42" s="60"/>
      <c r="BQ42" s="60"/>
    </row>
    <row r="43" spans="1:79" ht="15.75" hidden="1" customHeight="1" x14ac:dyDescent="0.2">
      <c r="A43" s="43" t="s">
        <v>30</v>
      </c>
      <c r="B43" s="43"/>
      <c r="C43" s="56" t="s">
        <v>22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58" t="s">
        <v>44</v>
      </c>
      <c r="AB43" s="58"/>
      <c r="AC43" s="58"/>
      <c r="AD43" s="58"/>
      <c r="AE43" s="58"/>
      <c r="AF43" s="58" t="s">
        <v>45</v>
      </c>
      <c r="AG43" s="58"/>
      <c r="AH43" s="58"/>
      <c r="AI43" s="58"/>
      <c r="AJ43" s="58"/>
      <c r="AK43" s="59" t="s">
        <v>46</v>
      </c>
      <c r="AL43" s="59"/>
      <c r="AM43" s="59"/>
      <c r="AN43" s="59"/>
      <c r="AO43" s="59"/>
      <c r="AP43" s="58" t="s">
        <v>47</v>
      </c>
      <c r="AQ43" s="58"/>
      <c r="AR43" s="58"/>
      <c r="AS43" s="58"/>
      <c r="AT43" s="58"/>
      <c r="AU43" s="58" t="s">
        <v>48</v>
      </c>
      <c r="AV43" s="58"/>
      <c r="AW43" s="58"/>
      <c r="AX43" s="58"/>
      <c r="AY43" s="58"/>
      <c r="AZ43" s="59" t="s">
        <v>46</v>
      </c>
      <c r="BA43" s="59"/>
      <c r="BB43" s="59"/>
      <c r="BC43" s="59"/>
      <c r="BD43" s="64" t="s">
        <v>49</v>
      </c>
      <c r="BE43" s="64"/>
      <c r="BF43" s="64"/>
      <c r="BG43" s="64"/>
      <c r="BH43" s="64"/>
      <c r="BI43" s="64" t="s">
        <v>49</v>
      </c>
      <c r="BJ43" s="64"/>
      <c r="BK43" s="64"/>
      <c r="BL43" s="64"/>
      <c r="BM43" s="64"/>
      <c r="BN43" s="65" t="s">
        <v>46</v>
      </c>
      <c r="BO43" s="65"/>
      <c r="BP43" s="65"/>
      <c r="BQ43" s="65"/>
      <c r="CA43" s="1" t="s">
        <v>50</v>
      </c>
    </row>
    <row r="44" spans="1:79" ht="40.5" customHeight="1" x14ac:dyDescent="0.2">
      <c r="A44" s="60" t="s">
        <v>4</v>
      </c>
      <c r="B44" s="60"/>
      <c r="C44" s="70" t="s">
        <v>51</v>
      </c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2"/>
      <c r="AA44" s="67">
        <v>0</v>
      </c>
      <c r="AB44" s="68"/>
      <c r="AC44" s="68"/>
      <c r="AD44" s="68"/>
      <c r="AE44" s="69"/>
      <c r="AF44" s="67">
        <v>907149.99</v>
      </c>
      <c r="AG44" s="68"/>
      <c r="AH44" s="68"/>
      <c r="AI44" s="68"/>
      <c r="AJ44" s="69"/>
      <c r="AK44" s="67">
        <f t="shared" ref="AK44:AK46" si="0">SUM(AA44:AJ44)</f>
        <v>907149.99</v>
      </c>
      <c r="AL44" s="68"/>
      <c r="AM44" s="68"/>
      <c r="AN44" s="68"/>
      <c r="AO44" s="69"/>
      <c r="AP44" s="67">
        <v>0</v>
      </c>
      <c r="AQ44" s="68"/>
      <c r="AR44" s="68"/>
      <c r="AS44" s="68"/>
      <c r="AT44" s="69"/>
      <c r="AU44" s="73">
        <v>760951.97</v>
      </c>
      <c r="AV44" s="74"/>
      <c r="AW44" s="74"/>
      <c r="AX44" s="74"/>
      <c r="AY44" s="75"/>
      <c r="AZ44" s="67">
        <f>AP44+AU44</f>
        <v>760951.97</v>
      </c>
      <c r="BA44" s="68"/>
      <c r="BB44" s="68"/>
      <c r="BC44" s="69"/>
      <c r="BD44" s="67">
        <f>AP44-AA44</f>
        <v>0</v>
      </c>
      <c r="BE44" s="68"/>
      <c r="BF44" s="68"/>
      <c r="BG44" s="68"/>
      <c r="BH44" s="69"/>
      <c r="BI44" s="76">
        <f t="shared" ref="BI44:BI47" si="1">AU44-AF44</f>
        <v>-146198.02000000002</v>
      </c>
      <c r="BJ44" s="76"/>
      <c r="BK44" s="76"/>
      <c r="BL44" s="76"/>
      <c r="BM44" s="76"/>
      <c r="BN44" s="76">
        <f t="shared" ref="BN44:BN46" si="2">SUM(BD44:BM44)</f>
        <v>-146198.02000000002</v>
      </c>
      <c r="BO44" s="76"/>
      <c r="BP44" s="76"/>
      <c r="BQ44" s="76"/>
    </row>
    <row r="45" spans="1:79" ht="36.75" customHeight="1" x14ac:dyDescent="0.2">
      <c r="A45" s="60" t="s">
        <v>9</v>
      </c>
      <c r="B45" s="60"/>
      <c r="C45" s="66" t="s">
        <v>52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7">
        <v>0</v>
      </c>
      <c r="AB45" s="68"/>
      <c r="AC45" s="68"/>
      <c r="AD45" s="68"/>
      <c r="AE45" s="69"/>
      <c r="AF45" s="67">
        <v>1200000</v>
      </c>
      <c r="AG45" s="68"/>
      <c r="AH45" s="68"/>
      <c r="AI45" s="68"/>
      <c r="AJ45" s="69"/>
      <c r="AK45" s="67">
        <f t="shared" si="0"/>
        <v>1200000</v>
      </c>
      <c r="AL45" s="68"/>
      <c r="AM45" s="68"/>
      <c r="AN45" s="68"/>
      <c r="AO45" s="69"/>
      <c r="AP45" s="67">
        <v>0</v>
      </c>
      <c r="AQ45" s="68"/>
      <c r="AR45" s="68"/>
      <c r="AS45" s="68"/>
      <c r="AT45" s="69"/>
      <c r="AU45" s="73">
        <v>1197581.27</v>
      </c>
      <c r="AV45" s="74"/>
      <c r="AW45" s="74"/>
      <c r="AX45" s="74"/>
      <c r="AY45" s="75"/>
      <c r="AZ45" s="67">
        <f t="shared" ref="AZ45:AZ47" si="3">AP45+AU45</f>
        <v>1197581.27</v>
      </c>
      <c r="BA45" s="68"/>
      <c r="BB45" s="68"/>
      <c r="BC45" s="69"/>
      <c r="BD45" s="67">
        <f>AP45-AA45</f>
        <v>0</v>
      </c>
      <c r="BE45" s="68"/>
      <c r="BF45" s="68"/>
      <c r="BG45" s="68"/>
      <c r="BH45" s="69"/>
      <c r="BI45" s="76">
        <f t="shared" si="1"/>
        <v>-2418.7299999999814</v>
      </c>
      <c r="BJ45" s="76"/>
      <c r="BK45" s="76"/>
      <c r="BL45" s="76"/>
      <c r="BM45" s="76"/>
      <c r="BN45" s="76">
        <f t="shared" si="2"/>
        <v>-2418.7299999999814</v>
      </c>
      <c r="BO45" s="76"/>
      <c r="BP45" s="76"/>
      <c r="BQ45" s="76"/>
    </row>
    <row r="46" spans="1:79" ht="34.5" customHeight="1" x14ac:dyDescent="0.2">
      <c r="A46" s="60" t="s">
        <v>12</v>
      </c>
      <c r="B46" s="60"/>
      <c r="C46" s="66" t="s">
        <v>53</v>
      </c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7">
        <v>0</v>
      </c>
      <c r="AB46" s="68"/>
      <c r="AC46" s="68"/>
      <c r="AD46" s="68"/>
      <c r="AE46" s="69"/>
      <c r="AF46" s="67">
        <v>4090360</v>
      </c>
      <c r="AG46" s="68"/>
      <c r="AH46" s="68"/>
      <c r="AI46" s="68"/>
      <c r="AJ46" s="69"/>
      <c r="AK46" s="67">
        <f t="shared" si="0"/>
        <v>4090360</v>
      </c>
      <c r="AL46" s="68"/>
      <c r="AM46" s="68"/>
      <c r="AN46" s="68"/>
      <c r="AO46" s="69"/>
      <c r="AP46" s="67">
        <v>0</v>
      </c>
      <c r="AQ46" s="68"/>
      <c r="AR46" s="68"/>
      <c r="AS46" s="68"/>
      <c r="AT46" s="69"/>
      <c r="AU46" s="73">
        <v>4090360</v>
      </c>
      <c r="AV46" s="74"/>
      <c r="AW46" s="74"/>
      <c r="AX46" s="74"/>
      <c r="AY46" s="75"/>
      <c r="AZ46" s="67">
        <f t="shared" si="3"/>
        <v>4090360</v>
      </c>
      <c r="BA46" s="68"/>
      <c r="BB46" s="68"/>
      <c r="BC46" s="69"/>
      <c r="BD46" s="67"/>
      <c r="BE46" s="68"/>
      <c r="BF46" s="68"/>
      <c r="BG46" s="68"/>
      <c r="BH46" s="69"/>
      <c r="BI46" s="76">
        <f t="shared" si="1"/>
        <v>0</v>
      </c>
      <c r="BJ46" s="76"/>
      <c r="BK46" s="76"/>
      <c r="BL46" s="76"/>
      <c r="BM46" s="76"/>
      <c r="BN46" s="76">
        <f t="shared" si="2"/>
        <v>0</v>
      </c>
      <c r="BO46" s="76"/>
      <c r="BP46" s="76"/>
      <c r="BQ46" s="76"/>
    </row>
    <row r="47" spans="1:79" s="9" customFormat="1" ht="15.75" x14ac:dyDescent="0.25">
      <c r="A47" s="77"/>
      <c r="B47" s="77"/>
      <c r="C47" s="78" t="s">
        <v>54</v>
      </c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9"/>
      <c r="AA47" s="80">
        <f>SUM(AA44:AE46)</f>
        <v>0</v>
      </c>
      <c r="AB47" s="80"/>
      <c r="AC47" s="80"/>
      <c r="AD47" s="80"/>
      <c r="AE47" s="80"/>
      <c r="AF47" s="80">
        <f>SUM(AF44:AJ46)</f>
        <v>6197509.9900000002</v>
      </c>
      <c r="AG47" s="80"/>
      <c r="AH47" s="80"/>
      <c r="AI47" s="80"/>
      <c r="AJ47" s="80"/>
      <c r="AK47" s="80">
        <f>AA47+AF47</f>
        <v>6197509.9900000002</v>
      </c>
      <c r="AL47" s="80"/>
      <c r="AM47" s="80"/>
      <c r="AN47" s="80"/>
      <c r="AO47" s="80"/>
      <c r="AP47" s="80">
        <f>SUM(AP44:AT46)</f>
        <v>0</v>
      </c>
      <c r="AQ47" s="80"/>
      <c r="AR47" s="80"/>
      <c r="AS47" s="80"/>
      <c r="AT47" s="80"/>
      <c r="AU47" s="80">
        <f>SUM(AU44:AY46)</f>
        <v>6048893.2400000002</v>
      </c>
      <c r="AV47" s="80"/>
      <c r="AW47" s="80"/>
      <c r="AX47" s="80"/>
      <c r="AY47" s="80"/>
      <c r="AZ47" s="80">
        <f t="shared" si="3"/>
        <v>6048893.2400000002</v>
      </c>
      <c r="BA47" s="80"/>
      <c r="BB47" s="80"/>
      <c r="BC47" s="80"/>
      <c r="BD47" s="80">
        <f>AP47-AA47</f>
        <v>0</v>
      </c>
      <c r="BE47" s="80"/>
      <c r="BF47" s="80"/>
      <c r="BG47" s="80"/>
      <c r="BH47" s="80"/>
      <c r="BI47" s="80">
        <f t="shared" si="1"/>
        <v>-148616.75</v>
      </c>
      <c r="BJ47" s="80"/>
      <c r="BK47" s="80"/>
      <c r="BL47" s="80"/>
      <c r="BM47" s="80"/>
      <c r="BN47" s="80">
        <f>BD47+BI47</f>
        <v>-148616.75</v>
      </c>
      <c r="BO47" s="80"/>
      <c r="BP47" s="80"/>
      <c r="BQ47" s="80"/>
      <c r="CA47" s="9" t="s">
        <v>55</v>
      </c>
    </row>
    <row r="48" spans="1:79" s="10" customFormat="1" ht="36.75" customHeight="1" x14ac:dyDescent="0.2">
      <c r="A48" s="84" t="s">
        <v>56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6"/>
      <c r="CA48" s="10" t="s">
        <v>55</v>
      </c>
    </row>
    <row r="50" spans="1:79" ht="15.75" customHeight="1" x14ac:dyDescent="0.2">
      <c r="A50" s="51" t="s">
        <v>57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</row>
    <row r="51" spans="1:79" ht="15" customHeight="1" x14ac:dyDescent="0.2">
      <c r="A51" s="55" t="s">
        <v>35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</row>
    <row r="52" spans="1:79" ht="28.5" customHeight="1" x14ac:dyDescent="0.2">
      <c r="A52" s="39" t="s">
        <v>58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 t="s">
        <v>37</v>
      </c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 t="s">
        <v>38</v>
      </c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 t="s">
        <v>39</v>
      </c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11"/>
      <c r="BN52" s="11"/>
      <c r="BO52" s="11"/>
      <c r="BP52" s="11"/>
      <c r="BQ52" s="11"/>
    </row>
    <row r="53" spans="1:79" ht="41.25" customHeight="1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 t="s">
        <v>40</v>
      </c>
      <c r="R53" s="39"/>
      <c r="S53" s="39"/>
      <c r="T53" s="39"/>
      <c r="U53" s="39"/>
      <c r="V53" s="39" t="s">
        <v>41</v>
      </c>
      <c r="W53" s="39"/>
      <c r="X53" s="39"/>
      <c r="Y53" s="39"/>
      <c r="Z53" s="39"/>
      <c r="AA53" s="39" t="s">
        <v>42</v>
      </c>
      <c r="AB53" s="39"/>
      <c r="AC53" s="39"/>
      <c r="AD53" s="39"/>
      <c r="AE53" s="39"/>
      <c r="AF53" s="39"/>
      <c r="AG53" s="39" t="s">
        <v>40</v>
      </c>
      <c r="AH53" s="39"/>
      <c r="AI53" s="39"/>
      <c r="AJ53" s="39"/>
      <c r="AK53" s="39"/>
      <c r="AL53" s="39" t="s">
        <v>41</v>
      </c>
      <c r="AM53" s="39"/>
      <c r="AN53" s="39"/>
      <c r="AO53" s="39"/>
      <c r="AP53" s="39"/>
      <c r="AQ53" s="39" t="s">
        <v>42</v>
      </c>
      <c r="AR53" s="39"/>
      <c r="AS53" s="39"/>
      <c r="AT53" s="39"/>
      <c r="AU53" s="39"/>
      <c r="AV53" s="39"/>
      <c r="AW53" s="81" t="s">
        <v>40</v>
      </c>
      <c r="AX53" s="82"/>
      <c r="AY53" s="82"/>
      <c r="AZ53" s="82"/>
      <c r="BA53" s="83"/>
      <c r="BB53" s="81" t="s">
        <v>41</v>
      </c>
      <c r="BC53" s="82"/>
      <c r="BD53" s="82"/>
      <c r="BE53" s="82"/>
      <c r="BF53" s="83"/>
      <c r="BG53" s="39" t="s">
        <v>42</v>
      </c>
      <c r="BH53" s="39"/>
      <c r="BI53" s="39"/>
      <c r="BJ53" s="39"/>
      <c r="BK53" s="39"/>
      <c r="BL53" s="39"/>
      <c r="BM53" s="11"/>
      <c r="BN53" s="11"/>
      <c r="BO53" s="11"/>
      <c r="BP53" s="11"/>
      <c r="BQ53" s="11"/>
    </row>
    <row r="54" spans="1:79" ht="15.95" customHeight="1" x14ac:dyDescent="0.25">
      <c r="A54" s="39">
        <v>1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>
        <v>2</v>
      </c>
      <c r="R54" s="39"/>
      <c r="S54" s="39"/>
      <c r="T54" s="39"/>
      <c r="U54" s="39"/>
      <c r="V54" s="39">
        <v>3</v>
      </c>
      <c r="W54" s="39"/>
      <c r="X54" s="39"/>
      <c r="Y54" s="39"/>
      <c r="Z54" s="39"/>
      <c r="AA54" s="39">
        <v>4</v>
      </c>
      <c r="AB54" s="39"/>
      <c r="AC54" s="39"/>
      <c r="AD54" s="39"/>
      <c r="AE54" s="39"/>
      <c r="AF54" s="39"/>
      <c r="AG54" s="39">
        <v>5</v>
      </c>
      <c r="AH54" s="39"/>
      <c r="AI54" s="39"/>
      <c r="AJ54" s="39"/>
      <c r="AK54" s="39"/>
      <c r="AL54" s="39">
        <v>6</v>
      </c>
      <c r="AM54" s="39"/>
      <c r="AN54" s="39"/>
      <c r="AO54" s="39"/>
      <c r="AP54" s="39"/>
      <c r="AQ54" s="39">
        <v>7</v>
      </c>
      <c r="AR54" s="39"/>
      <c r="AS54" s="39"/>
      <c r="AT54" s="39"/>
      <c r="AU54" s="39"/>
      <c r="AV54" s="39"/>
      <c r="AW54" s="39">
        <v>8</v>
      </c>
      <c r="AX54" s="39"/>
      <c r="AY54" s="39"/>
      <c r="AZ54" s="39"/>
      <c r="BA54" s="39"/>
      <c r="BB54" s="87">
        <v>9</v>
      </c>
      <c r="BC54" s="87"/>
      <c r="BD54" s="87"/>
      <c r="BE54" s="87"/>
      <c r="BF54" s="87"/>
      <c r="BG54" s="87">
        <v>10</v>
      </c>
      <c r="BH54" s="87"/>
      <c r="BI54" s="87"/>
      <c r="BJ54" s="87"/>
      <c r="BK54" s="87"/>
      <c r="BL54" s="87"/>
      <c r="BM54" s="12"/>
      <c r="BN54" s="12"/>
      <c r="BO54" s="12"/>
      <c r="BP54" s="12"/>
      <c r="BQ54" s="12"/>
    </row>
    <row r="55" spans="1:79" ht="18" hidden="1" customHeight="1" x14ac:dyDescent="0.2">
      <c r="A55" s="88" t="s">
        <v>22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58" t="s">
        <v>44</v>
      </c>
      <c r="R55" s="58"/>
      <c r="S55" s="58"/>
      <c r="T55" s="58"/>
      <c r="U55" s="58"/>
      <c r="V55" s="58" t="s">
        <v>45</v>
      </c>
      <c r="W55" s="58"/>
      <c r="X55" s="58"/>
      <c r="Y55" s="58"/>
      <c r="Z55" s="58"/>
      <c r="AA55" s="59" t="s">
        <v>46</v>
      </c>
      <c r="AB55" s="65"/>
      <c r="AC55" s="65"/>
      <c r="AD55" s="65"/>
      <c r="AE55" s="65"/>
      <c r="AF55" s="65"/>
      <c r="AG55" s="58" t="s">
        <v>47</v>
      </c>
      <c r="AH55" s="58"/>
      <c r="AI55" s="58"/>
      <c r="AJ55" s="58"/>
      <c r="AK55" s="58"/>
      <c r="AL55" s="58" t="s">
        <v>48</v>
      </c>
      <c r="AM55" s="58"/>
      <c r="AN55" s="58"/>
      <c r="AO55" s="58"/>
      <c r="AP55" s="58"/>
      <c r="AQ55" s="59" t="s">
        <v>46</v>
      </c>
      <c r="AR55" s="65"/>
      <c r="AS55" s="65"/>
      <c r="AT55" s="65"/>
      <c r="AU55" s="65"/>
      <c r="AV55" s="65"/>
      <c r="AW55" s="89" t="s">
        <v>59</v>
      </c>
      <c r="AX55" s="90"/>
      <c r="AY55" s="90"/>
      <c r="AZ55" s="90"/>
      <c r="BA55" s="91"/>
      <c r="BB55" s="89" t="s">
        <v>59</v>
      </c>
      <c r="BC55" s="90"/>
      <c r="BD55" s="90"/>
      <c r="BE55" s="90"/>
      <c r="BF55" s="91"/>
      <c r="BG55" s="65" t="s">
        <v>46</v>
      </c>
      <c r="BH55" s="65"/>
      <c r="BI55" s="65"/>
      <c r="BJ55" s="65"/>
      <c r="BK55" s="65"/>
      <c r="BL55" s="65"/>
      <c r="BM55" s="13"/>
      <c r="BN55" s="13"/>
      <c r="BO55" s="13"/>
      <c r="BP55" s="13"/>
      <c r="BQ55" s="13"/>
      <c r="CA55" s="1" t="s">
        <v>60</v>
      </c>
    </row>
    <row r="56" spans="1:79" ht="75.75" customHeight="1" x14ac:dyDescent="0.3">
      <c r="A56" s="84" t="s">
        <v>61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6"/>
      <c r="Q56" s="92">
        <v>0</v>
      </c>
      <c r="R56" s="92"/>
      <c r="S56" s="92"/>
      <c r="T56" s="92"/>
      <c r="U56" s="92"/>
      <c r="V56" s="92">
        <f>AF47</f>
        <v>6197509.9900000002</v>
      </c>
      <c r="W56" s="92"/>
      <c r="X56" s="92"/>
      <c r="Y56" s="92"/>
      <c r="Z56" s="92"/>
      <c r="AA56" s="92">
        <f>SUM(Q56:Z56)</f>
        <v>6197509.9900000002</v>
      </c>
      <c r="AB56" s="92"/>
      <c r="AC56" s="92"/>
      <c r="AD56" s="92"/>
      <c r="AE56" s="92"/>
      <c r="AF56" s="92"/>
      <c r="AG56" s="92">
        <v>0</v>
      </c>
      <c r="AH56" s="92"/>
      <c r="AI56" s="92"/>
      <c r="AJ56" s="92"/>
      <c r="AK56" s="92"/>
      <c r="AL56" s="92">
        <f>AU47</f>
        <v>6048893.2400000002</v>
      </c>
      <c r="AM56" s="92"/>
      <c r="AN56" s="92"/>
      <c r="AO56" s="92"/>
      <c r="AP56" s="92"/>
      <c r="AQ56" s="92">
        <f>AG56+AL56</f>
        <v>6048893.2400000002</v>
      </c>
      <c r="AR56" s="92"/>
      <c r="AS56" s="92"/>
      <c r="AT56" s="92"/>
      <c r="AU56" s="92"/>
      <c r="AV56" s="92"/>
      <c r="AW56" s="92">
        <f>AG56-Q56</f>
        <v>0</v>
      </c>
      <c r="AX56" s="92"/>
      <c r="AY56" s="92"/>
      <c r="AZ56" s="92"/>
      <c r="BA56" s="92"/>
      <c r="BB56" s="92">
        <f>AL56-V56</f>
        <v>-148616.75</v>
      </c>
      <c r="BC56" s="92"/>
      <c r="BD56" s="92"/>
      <c r="BE56" s="92"/>
      <c r="BF56" s="92"/>
      <c r="BG56" s="92">
        <f>SUM(AW56:BF56)</f>
        <v>-148616.75</v>
      </c>
      <c r="BH56" s="92"/>
      <c r="BI56" s="92"/>
      <c r="BJ56" s="92"/>
      <c r="BK56" s="92"/>
      <c r="BL56" s="92"/>
      <c r="BM56" s="12"/>
      <c r="BN56" s="12"/>
      <c r="BO56" s="12"/>
      <c r="BP56" s="12"/>
      <c r="BQ56" s="12"/>
      <c r="BR56" s="14"/>
    </row>
    <row r="57" spans="1:79" s="9" customFormat="1" ht="15.75" x14ac:dyDescent="0.25">
      <c r="A57" s="93" t="s">
        <v>62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80">
        <f>SUM(Q56:U56)</f>
        <v>0</v>
      </c>
      <c r="R57" s="80"/>
      <c r="S57" s="80"/>
      <c r="T57" s="80"/>
      <c r="U57" s="80"/>
      <c r="V57" s="80">
        <f>SUM(V56:Z56)</f>
        <v>6197509.9900000002</v>
      </c>
      <c r="W57" s="80"/>
      <c r="X57" s="80"/>
      <c r="Y57" s="80"/>
      <c r="Z57" s="80"/>
      <c r="AA57" s="80">
        <f>AA56</f>
        <v>6197509.9900000002</v>
      </c>
      <c r="AB57" s="80"/>
      <c r="AC57" s="80"/>
      <c r="AD57" s="80"/>
      <c r="AE57" s="80"/>
      <c r="AF57" s="80"/>
      <c r="AG57" s="80">
        <f>AG56</f>
        <v>0</v>
      </c>
      <c r="AH57" s="80"/>
      <c r="AI57" s="80"/>
      <c r="AJ57" s="80"/>
      <c r="AK57" s="80"/>
      <c r="AL57" s="80">
        <f>AU47</f>
        <v>6048893.2400000002</v>
      </c>
      <c r="AM57" s="80"/>
      <c r="AN57" s="80"/>
      <c r="AO57" s="80"/>
      <c r="AP57" s="80"/>
      <c r="AQ57" s="80">
        <f>AG57+AL57</f>
        <v>6048893.2400000002</v>
      </c>
      <c r="AR57" s="80"/>
      <c r="AS57" s="80"/>
      <c r="AT57" s="80"/>
      <c r="AU57" s="80"/>
      <c r="AV57" s="80"/>
      <c r="AW57" s="80">
        <f>SUM(AW56:BA56)</f>
        <v>0</v>
      </c>
      <c r="AX57" s="80"/>
      <c r="AY57" s="80"/>
      <c r="AZ57" s="80"/>
      <c r="BA57" s="80"/>
      <c r="BB57" s="80">
        <f>SUM(BB56:BF56)</f>
        <v>-148616.75</v>
      </c>
      <c r="BC57" s="80"/>
      <c r="BD57" s="80"/>
      <c r="BE57" s="80"/>
      <c r="BF57" s="80"/>
      <c r="BG57" s="80">
        <f>AW57+BB57</f>
        <v>-148616.75</v>
      </c>
      <c r="BH57" s="80"/>
      <c r="BI57" s="80"/>
      <c r="BJ57" s="80"/>
      <c r="BK57" s="80"/>
      <c r="BL57" s="80"/>
      <c r="BM57" s="15"/>
      <c r="BN57" s="15"/>
      <c r="BO57" s="15"/>
      <c r="BP57" s="15"/>
      <c r="BQ57" s="15"/>
      <c r="CA57" s="9" t="s">
        <v>63</v>
      </c>
    </row>
    <row r="59" spans="1:79" ht="15.75" customHeight="1" x14ac:dyDescent="0.2">
      <c r="A59" s="51" t="s">
        <v>64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</row>
    <row r="61" spans="1:79" ht="45" customHeight="1" x14ac:dyDescent="0.2">
      <c r="A61" s="94" t="s">
        <v>65</v>
      </c>
      <c r="B61" s="95"/>
      <c r="C61" s="94" t="s">
        <v>66</v>
      </c>
      <c r="D61" s="50"/>
      <c r="E61" s="50"/>
      <c r="F61" s="50"/>
      <c r="G61" s="50"/>
      <c r="H61" s="50"/>
      <c r="I61" s="95"/>
      <c r="J61" s="94" t="s">
        <v>67</v>
      </c>
      <c r="K61" s="50"/>
      <c r="L61" s="50"/>
      <c r="M61" s="50"/>
      <c r="N61" s="95"/>
      <c r="O61" s="94" t="s">
        <v>68</v>
      </c>
      <c r="P61" s="50"/>
      <c r="Q61" s="50"/>
      <c r="R61" s="50"/>
      <c r="S61" s="50"/>
      <c r="T61" s="50"/>
      <c r="U61" s="50"/>
      <c r="V61" s="50"/>
      <c r="W61" s="50"/>
      <c r="X61" s="95"/>
      <c r="Y61" s="39" t="s">
        <v>37</v>
      </c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 t="s">
        <v>69</v>
      </c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99" t="s">
        <v>39</v>
      </c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16"/>
      <c r="BS61" s="16"/>
      <c r="BT61" s="16"/>
      <c r="BU61" s="16"/>
      <c r="BV61" s="16"/>
      <c r="BW61" s="16"/>
      <c r="BX61" s="16"/>
      <c r="BY61" s="16"/>
      <c r="BZ61" s="17"/>
    </row>
    <row r="62" spans="1:79" ht="32.25" customHeight="1" x14ac:dyDescent="0.2">
      <c r="A62" s="96"/>
      <c r="B62" s="97"/>
      <c r="C62" s="96"/>
      <c r="D62" s="98"/>
      <c r="E62" s="98"/>
      <c r="F62" s="98"/>
      <c r="G62" s="98"/>
      <c r="H62" s="98"/>
      <c r="I62" s="97"/>
      <c r="J62" s="96"/>
      <c r="K62" s="98"/>
      <c r="L62" s="98"/>
      <c r="M62" s="98"/>
      <c r="N62" s="97"/>
      <c r="O62" s="96"/>
      <c r="P62" s="98"/>
      <c r="Q62" s="98"/>
      <c r="R62" s="98"/>
      <c r="S62" s="98"/>
      <c r="T62" s="98"/>
      <c r="U62" s="98"/>
      <c r="V62" s="98"/>
      <c r="W62" s="98"/>
      <c r="X62" s="97"/>
      <c r="Y62" s="81" t="s">
        <v>40</v>
      </c>
      <c r="Z62" s="82"/>
      <c r="AA62" s="82"/>
      <c r="AB62" s="82"/>
      <c r="AC62" s="83"/>
      <c r="AD62" s="81" t="s">
        <v>41</v>
      </c>
      <c r="AE62" s="82"/>
      <c r="AF62" s="82"/>
      <c r="AG62" s="82"/>
      <c r="AH62" s="83"/>
      <c r="AI62" s="39" t="s">
        <v>42</v>
      </c>
      <c r="AJ62" s="39"/>
      <c r="AK62" s="39"/>
      <c r="AL62" s="39"/>
      <c r="AM62" s="39"/>
      <c r="AN62" s="39" t="s">
        <v>40</v>
      </c>
      <c r="AO62" s="39"/>
      <c r="AP62" s="39"/>
      <c r="AQ62" s="39"/>
      <c r="AR62" s="39"/>
      <c r="AS62" s="39" t="s">
        <v>41</v>
      </c>
      <c r="AT62" s="39"/>
      <c r="AU62" s="39"/>
      <c r="AV62" s="39"/>
      <c r="AW62" s="39"/>
      <c r="AX62" s="39" t="s">
        <v>42</v>
      </c>
      <c r="AY62" s="39"/>
      <c r="AZ62" s="39"/>
      <c r="BA62" s="39"/>
      <c r="BB62" s="39"/>
      <c r="BC62" s="39" t="s">
        <v>40</v>
      </c>
      <c r="BD62" s="39"/>
      <c r="BE62" s="39"/>
      <c r="BF62" s="39"/>
      <c r="BG62" s="39"/>
      <c r="BH62" s="39" t="s">
        <v>41</v>
      </c>
      <c r="BI62" s="39"/>
      <c r="BJ62" s="39"/>
      <c r="BK62" s="39"/>
      <c r="BL62" s="39"/>
      <c r="BM62" s="39" t="s">
        <v>42</v>
      </c>
      <c r="BN62" s="39"/>
      <c r="BO62" s="39"/>
      <c r="BP62" s="39"/>
      <c r="BQ62" s="39"/>
      <c r="BR62" s="11"/>
      <c r="BS62" s="11"/>
      <c r="BT62" s="11"/>
      <c r="BU62" s="11"/>
      <c r="BV62" s="11"/>
      <c r="BW62" s="11"/>
      <c r="BX62" s="11"/>
      <c r="BY62" s="11"/>
      <c r="BZ62" s="17"/>
    </row>
    <row r="63" spans="1:79" ht="15.95" customHeight="1" x14ac:dyDescent="0.2">
      <c r="A63" s="39">
        <v>1</v>
      </c>
      <c r="B63" s="39"/>
      <c r="C63" s="39">
        <v>2</v>
      </c>
      <c r="D63" s="39"/>
      <c r="E63" s="39"/>
      <c r="F63" s="39"/>
      <c r="G63" s="39"/>
      <c r="H63" s="39"/>
      <c r="I63" s="39"/>
      <c r="J63" s="39">
        <v>3</v>
      </c>
      <c r="K63" s="39"/>
      <c r="L63" s="39"/>
      <c r="M63" s="39"/>
      <c r="N63" s="39"/>
      <c r="O63" s="39">
        <v>4</v>
      </c>
      <c r="P63" s="39"/>
      <c r="Q63" s="39"/>
      <c r="R63" s="39"/>
      <c r="S63" s="39"/>
      <c r="T63" s="39"/>
      <c r="U63" s="39"/>
      <c r="V63" s="39"/>
      <c r="W63" s="39"/>
      <c r="X63" s="39"/>
      <c r="Y63" s="39">
        <v>5</v>
      </c>
      <c r="Z63" s="39"/>
      <c r="AA63" s="39"/>
      <c r="AB63" s="39"/>
      <c r="AC63" s="39"/>
      <c r="AD63" s="39">
        <v>6</v>
      </c>
      <c r="AE63" s="39"/>
      <c r="AF63" s="39"/>
      <c r="AG63" s="39"/>
      <c r="AH63" s="39"/>
      <c r="AI63" s="39">
        <v>7</v>
      </c>
      <c r="AJ63" s="39"/>
      <c r="AK63" s="39"/>
      <c r="AL63" s="39"/>
      <c r="AM63" s="39"/>
      <c r="AN63" s="81">
        <v>8</v>
      </c>
      <c r="AO63" s="82"/>
      <c r="AP63" s="82"/>
      <c r="AQ63" s="82"/>
      <c r="AR63" s="83"/>
      <c r="AS63" s="81">
        <v>9</v>
      </c>
      <c r="AT63" s="82"/>
      <c r="AU63" s="82"/>
      <c r="AV63" s="82"/>
      <c r="AW63" s="83"/>
      <c r="AX63" s="81">
        <v>10</v>
      </c>
      <c r="AY63" s="82"/>
      <c r="AZ63" s="82"/>
      <c r="BA63" s="82"/>
      <c r="BB63" s="83"/>
      <c r="BC63" s="81">
        <v>11</v>
      </c>
      <c r="BD63" s="82"/>
      <c r="BE63" s="82"/>
      <c r="BF63" s="82"/>
      <c r="BG63" s="83"/>
      <c r="BH63" s="81">
        <v>12</v>
      </c>
      <c r="BI63" s="82"/>
      <c r="BJ63" s="82"/>
      <c r="BK63" s="82"/>
      <c r="BL63" s="83"/>
      <c r="BM63" s="81">
        <v>13</v>
      </c>
      <c r="BN63" s="82"/>
      <c r="BO63" s="82"/>
      <c r="BP63" s="82"/>
      <c r="BQ63" s="83"/>
      <c r="BR63" s="11"/>
      <c r="BS63" s="11"/>
      <c r="BT63" s="11"/>
      <c r="BU63" s="11"/>
      <c r="BV63" s="11"/>
      <c r="BW63" s="11"/>
      <c r="BX63" s="11"/>
      <c r="BY63" s="11"/>
      <c r="BZ63" s="17"/>
    </row>
    <row r="64" spans="1:79" ht="12.75" hidden="1" customHeight="1" x14ac:dyDescent="0.2">
      <c r="A64" s="43" t="s">
        <v>21</v>
      </c>
      <c r="B64" s="43"/>
      <c r="C64" s="44" t="s">
        <v>22</v>
      </c>
      <c r="D64" s="45"/>
      <c r="E64" s="45"/>
      <c r="F64" s="45"/>
      <c r="G64" s="45"/>
      <c r="H64" s="45"/>
      <c r="I64" s="46"/>
      <c r="J64" s="43" t="s">
        <v>70</v>
      </c>
      <c r="K64" s="43"/>
      <c r="L64" s="43"/>
      <c r="M64" s="43"/>
      <c r="N64" s="43"/>
      <c r="O64" s="88" t="s">
        <v>71</v>
      </c>
      <c r="P64" s="88"/>
      <c r="Q64" s="88"/>
      <c r="R64" s="88"/>
      <c r="S64" s="88"/>
      <c r="T64" s="88"/>
      <c r="U64" s="88"/>
      <c r="V64" s="88"/>
      <c r="W64" s="88"/>
      <c r="X64" s="44"/>
      <c r="Y64" s="58" t="s">
        <v>44</v>
      </c>
      <c r="Z64" s="58"/>
      <c r="AA64" s="58"/>
      <c r="AB64" s="58"/>
      <c r="AC64" s="58"/>
      <c r="AD64" s="58" t="s">
        <v>72</v>
      </c>
      <c r="AE64" s="58"/>
      <c r="AF64" s="58"/>
      <c r="AG64" s="58"/>
      <c r="AH64" s="58"/>
      <c r="AI64" s="58" t="s">
        <v>46</v>
      </c>
      <c r="AJ64" s="58"/>
      <c r="AK64" s="58"/>
      <c r="AL64" s="58"/>
      <c r="AM64" s="58"/>
      <c r="AN64" s="58" t="s">
        <v>73</v>
      </c>
      <c r="AO64" s="58"/>
      <c r="AP64" s="58"/>
      <c r="AQ64" s="58"/>
      <c r="AR64" s="58"/>
      <c r="AS64" s="58" t="s">
        <v>47</v>
      </c>
      <c r="AT64" s="58"/>
      <c r="AU64" s="58"/>
      <c r="AV64" s="58"/>
      <c r="AW64" s="58"/>
      <c r="AX64" s="58" t="s">
        <v>46</v>
      </c>
      <c r="AY64" s="58"/>
      <c r="AZ64" s="58"/>
      <c r="BA64" s="58"/>
      <c r="BB64" s="58"/>
      <c r="BC64" s="58" t="s">
        <v>74</v>
      </c>
      <c r="BD64" s="58"/>
      <c r="BE64" s="58"/>
      <c r="BF64" s="58"/>
      <c r="BG64" s="58"/>
      <c r="BH64" s="58" t="s">
        <v>74</v>
      </c>
      <c r="BI64" s="58"/>
      <c r="BJ64" s="58"/>
      <c r="BK64" s="58"/>
      <c r="BL64" s="58"/>
      <c r="BM64" s="100" t="s">
        <v>46</v>
      </c>
      <c r="BN64" s="100"/>
      <c r="BO64" s="100"/>
      <c r="BP64" s="100"/>
      <c r="BQ64" s="100"/>
      <c r="BR64" s="18"/>
      <c r="BS64" s="18"/>
      <c r="BT64" s="17"/>
      <c r="BU64" s="17"/>
      <c r="BV64" s="17"/>
      <c r="BW64" s="17"/>
      <c r="BX64" s="17"/>
      <c r="BY64" s="17"/>
      <c r="BZ64" s="17"/>
      <c r="CA64" s="1" t="s">
        <v>75</v>
      </c>
    </row>
    <row r="65" spans="1:79" ht="15.75" x14ac:dyDescent="0.2">
      <c r="A65" s="81" t="s">
        <v>4</v>
      </c>
      <c r="B65" s="83"/>
      <c r="C65" s="101" t="s">
        <v>76</v>
      </c>
      <c r="D65" s="102"/>
      <c r="E65" s="102"/>
      <c r="F65" s="102"/>
      <c r="G65" s="102"/>
      <c r="H65" s="102"/>
      <c r="I65" s="103"/>
      <c r="J65" s="101"/>
      <c r="K65" s="102"/>
      <c r="L65" s="102"/>
      <c r="M65" s="102"/>
      <c r="N65" s="103"/>
      <c r="O65" s="101"/>
      <c r="P65" s="102"/>
      <c r="Q65" s="102"/>
      <c r="R65" s="102"/>
      <c r="S65" s="102"/>
      <c r="T65" s="102"/>
      <c r="U65" s="102"/>
      <c r="V65" s="102"/>
      <c r="W65" s="102"/>
      <c r="X65" s="103"/>
      <c r="Y65" s="104"/>
      <c r="Z65" s="105"/>
      <c r="AA65" s="105"/>
      <c r="AB65" s="105"/>
      <c r="AC65" s="106"/>
      <c r="AD65" s="104"/>
      <c r="AE65" s="105"/>
      <c r="AF65" s="105"/>
      <c r="AG65" s="105"/>
      <c r="AH65" s="106"/>
      <c r="AI65" s="104"/>
      <c r="AJ65" s="105"/>
      <c r="AK65" s="105"/>
      <c r="AL65" s="105"/>
      <c r="AM65" s="106"/>
      <c r="AN65" s="104"/>
      <c r="AO65" s="105"/>
      <c r="AP65" s="105"/>
      <c r="AQ65" s="105"/>
      <c r="AR65" s="106"/>
      <c r="AS65" s="104"/>
      <c r="AT65" s="105"/>
      <c r="AU65" s="105"/>
      <c r="AV65" s="105"/>
      <c r="AW65" s="106"/>
      <c r="AX65" s="107"/>
      <c r="AY65" s="108"/>
      <c r="AZ65" s="108"/>
      <c r="BA65" s="108"/>
      <c r="BB65" s="109"/>
      <c r="BC65" s="107"/>
      <c r="BD65" s="108"/>
      <c r="BE65" s="108"/>
      <c r="BF65" s="108"/>
      <c r="BG65" s="109"/>
      <c r="BH65" s="107"/>
      <c r="BI65" s="108"/>
      <c r="BJ65" s="108"/>
      <c r="BK65" s="108"/>
      <c r="BL65" s="109"/>
      <c r="BM65" s="107"/>
      <c r="BN65" s="108"/>
      <c r="BO65" s="108"/>
      <c r="BP65" s="108"/>
      <c r="BQ65" s="109"/>
      <c r="BR65" s="19"/>
      <c r="BS65" s="19"/>
      <c r="BT65" s="19"/>
      <c r="BU65" s="19"/>
      <c r="BV65" s="19"/>
      <c r="BW65" s="19"/>
      <c r="BX65" s="19"/>
      <c r="BY65" s="19"/>
      <c r="BZ65" s="17"/>
      <c r="CA65" s="1" t="s">
        <v>77</v>
      </c>
    </row>
    <row r="66" spans="1:79" ht="60.75" customHeight="1" x14ac:dyDescent="0.2">
      <c r="A66" s="81"/>
      <c r="B66" s="83"/>
      <c r="C66" s="110" t="s">
        <v>78</v>
      </c>
      <c r="D66" s="111"/>
      <c r="E66" s="111"/>
      <c r="F66" s="111"/>
      <c r="G66" s="111"/>
      <c r="H66" s="111"/>
      <c r="I66" s="112"/>
      <c r="J66" s="101" t="s">
        <v>79</v>
      </c>
      <c r="K66" s="102"/>
      <c r="L66" s="102"/>
      <c r="M66" s="102"/>
      <c r="N66" s="103"/>
      <c r="O66" s="101" t="s">
        <v>80</v>
      </c>
      <c r="P66" s="102"/>
      <c r="Q66" s="102"/>
      <c r="R66" s="102"/>
      <c r="S66" s="102"/>
      <c r="T66" s="102"/>
      <c r="U66" s="102"/>
      <c r="V66" s="102"/>
      <c r="W66" s="102"/>
      <c r="X66" s="103"/>
      <c r="Y66" s="113">
        <v>0</v>
      </c>
      <c r="Z66" s="114"/>
      <c r="AA66" s="114"/>
      <c r="AB66" s="114"/>
      <c r="AC66" s="115"/>
      <c r="AD66" s="113">
        <v>6197509.9900000002</v>
      </c>
      <c r="AE66" s="114"/>
      <c r="AF66" s="114"/>
      <c r="AG66" s="114"/>
      <c r="AH66" s="115"/>
      <c r="AI66" s="113">
        <f>SUM(Y66:AH66)</f>
        <v>6197509.9900000002</v>
      </c>
      <c r="AJ66" s="114"/>
      <c r="AK66" s="114"/>
      <c r="AL66" s="114"/>
      <c r="AM66" s="115"/>
      <c r="AN66" s="113">
        <v>0</v>
      </c>
      <c r="AO66" s="114"/>
      <c r="AP66" s="114"/>
      <c r="AQ66" s="114"/>
      <c r="AR66" s="115"/>
      <c r="AS66" s="113">
        <v>6048893.2400000002</v>
      </c>
      <c r="AT66" s="114"/>
      <c r="AU66" s="114"/>
      <c r="AV66" s="114"/>
      <c r="AW66" s="115"/>
      <c r="AX66" s="113">
        <f>SUM(AN66:AW66)</f>
        <v>6048893.2400000002</v>
      </c>
      <c r="AY66" s="114"/>
      <c r="AZ66" s="114"/>
      <c r="BA66" s="114"/>
      <c r="BB66" s="115"/>
      <c r="BC66" s="113">
        <f>AN66-Y66</f>
        <v>0</v>
      </c>
      <c r="BD66" s="114"/>
      <c r="BE66" s="114"/>
      <c r="BF66" s="114"/>
      <c r="BG66" s="115"/>
      <c r="BH66" s="113">
        <f>AS66-AD66</f>
        <v>-148616.75</v>
      </c>
      <c r="BI66" s="114"/>
      <c r="BJ66" s="114"/>
      <c r="BK66" s="114"/>
      <c r="BL66" s="115"/>
      <c r="BM66" s="113">
        <f>SUM(BC66:BL66)</f>
        <v>-148616.75</v>
      </c>
      <c r="BN66" s="114"/>
      <c r="BO66" s="114"/>
      <c r="BP66" s="114"/>
      <c r="BQ66" s="115"/>
      <c r="BR66" s="19"/>
      <c r="BS66" s="19"/>
      <c r="BT66" s="19"/>
      <c r="BU66" s="19"/>
      <c r="BV66" s="19"/>
      <c r="BW66" s="19"/>
      <c r="BX66" s="19"/>
      <c r="BY66" s="19"/>
      <c r="BZ66" s="17"/>
      <c r="CA66" s="1" t="s">
        <v>77</v>
      </c>
    </row>
    <row r="67" spans="1:79" ht="48" customHeight="1" x14ac:dyDescent="0.2">
      <c r="A67" s="81"/>
      <c r="B67" s="83"/>
      <c r="C67" s="110" t="s">
        <v>81</v>
      </c>
      <c r="D67" s="111"/>
      <c r="E67" s="111"/>
      <c r="F67" s="111"/>
      <c r="G67" s="111"/>
      <c r="H67" s="111"/>
      <c r="I67" s="112"/>
      <c r="J67" s="101" t="s">
        <v>79</v>
      </c>
      <c r="K67" s="102"/>
      <c r="L67" s="102"/>
      <c r="M67" s="102"/>
      <c r="N67" s="103"/>
      <c r="O67" s="101" t="s">
        <v>80</v>
      </c>
      <c r="P67" s="102"/>
      <c r="Q67" s="102"/>
      <c r="R67" s="102"/>
      <c r="S67" s="102"/>
      <c r="T67" s="102"/>
      <c r="U67" s="102"/>
      <c r="V67" s="102"/>
      <c r="W67" s="102"/>
      <c r="X67" s="103"/>
      <c r="Y67" s="113">
        <v>0</v>
      </c>
      <c r="Z67" s="114"/>
      <c r="AA67" s="114"/>
      <c r="AB67" s="114"/>
      <c r="AC67" s="115"/>
      <c r="AD67" s="113">
        <v>907149.99</v>
      </c>
      <c r="AE67" s="114"/>
      <c r="AF67" s="114"/>
      <c r="AG67" s="114"/>
      <c r="AH67" s="115"/>
      <c r="AI67" s="113">
        <f t="shared" ref="AI67:AI69" si="4">SUM(Y67:AH67)</f>
        <v>907149.99</v>
      </c>
      <c r="AJ67" s="114"/>
      <c r="AK67" s="114"/>
      <c r="AL67" s="114"/>
      <c r="AM67" s="115"/>
      <c r="AN67" s="113">
        <v>0</v>
      </c>
      <c r="AO67" s="114"/>
      <c r="AP67" s="114"/>
      <c r="AQ67" s="114"/>
      <c r="AR67" s="115"/>
      <c r="AS67" s="113">
        <v>760951.97</v>
      </c>
      <c r="AT67" s="114"/>
      <c r="AU67" s="114"/>
      <c r="AV67" s="114"/>
      <c r="AW67" s="115"/>
      <c r="AX67" s="113">
        <f t="shared" ref="AX67:AX69" si="5">SUM(AN67:AW67)</f>
        <v>760951.97</v>
      </c>
      <c r="AY67" s="114"/>
      <c r="AZ67" s="114"/>
      <c r="BA67" s="114"/>
      <c r="BB67" s="115"/>
      <c r="BC67" s="113">
        <f t="shared" ref="BC67:BC69" si="6">AN67-Y67</f>
        <v>0</v>
      </c>
      <c r="BD67" s="114"/>
      <c r="BE67" s="114"/>
      <c r="BF67" s="114"/>
      <c r="BG67" s="115"/>
      <c r="BH67" s="113">
        <f t="shared" ref="BH67:BH69" si="7">AS67-AD67</f>
        <v>-146198.02000000002</v>
      </c>
      <c r="BI67" s="114"/>
      <c r="BJ67" s="114"/>
      <c r="BK67" s="114"/>
      <c r="BL67" s="115"/>
      <c r="BM67" s="113">
        <f t="shared" ref="BM67:BM69" si="8">SUM(BC67:BL67)</f>
        <v>-146198.02000000002</v>
      </c>
      <c r="BN67" s="114"/>
      <c r="BO67" s="114"/>
      <c r="BP67" s="114"/>
      <c r="BQ67" s="115"/>
      <c r="BR67" s="19"/>
      <c r="BS67" s="19"/>
      <c r="BT67" s="19"/>
      <c r="BU67" s="19"/>
      <c r="BV67" s="19"/>
      <c r="BW67" s="19"/>
      <c r="BX67" s="19"/>
      <c r="BY67" s="19"/>
      <c r="BZ67" s="17"/>
      <c r="CA67" s="1" t="s">
        <v>77</v>
      </c>
    </row>
    <row r="68" spans="1:79" ht="81.75" customHeight="1" x14ac:dyDescent="0.2">
      <c r="A68" s="81"/>
      <c r="B68" s="83"/>
      <c r="C68" s="110" t="s">
        <v>82</v>
      </c>
      <c r="D68" s="111"/>
      <c r="E68" s="111"/>
      <c r="F68" s="111"/>
      <c r="G68" s="111"/>
      <c r="H68" s="111"/>
      <c r="I68" s="112"/>
      <c r="J68" s="101" t="s">
        <v>79</v>
      </c>
      <c r="K68" s="102"/>
      <c r="L68" s="102"/>
      <c r="M68" s="102"/>
      <c r="N68" s="103"/>
      <c r="O68" s="101" t="s">
        <v>80</v>
      </c>
      <c r="P68" s="102"/>
      <c r="Q68" s="102"/>
      <c r="R68" s="102"/>
      <c r="S68" s="102"/>
      <c r="T68" s="102"/>
      <c r="U68" s="102"/>
      <c r="V68" s="102"/>
      <c r="W68" s="102"/>
      <c r="X68" s="103"/>
      <c r="Y68" s="116">
        <v>0</v>
      </c>
      <c r="Z68" s="117"/>
      <c r="AA68" s="117"/>
      <c r="AB68" s="117"/>
      <c r="AC68" s="118"/>
      <c r="AD68" s="116">
        <v>1200000</v>
      </c>
      <c r="AE68" s="117"/>
      <c r="AF68" s="117"/>
      <c r="AG68" s="117"/>
      <c r="AH68" s="118"/>
      <c r="AI68" s="116">
        <f t="shared" si="4"/>
        <v>1200000</v>
      </c>
      <c r="AJ68" s="117"/>
      <c r="AK68" s="117"/>
      <c r="AL68" s="117"/>
      <c r="AM68" s="118"/>
      <c r="AN68" s="116">
        <v>0</v>
      </c>
      <c r="AO68" s="117"/>
      <c r="AP68" s="117"/>
      <c r="AQ68" s="117"/>
      <c r="AR68" s="118"/>
      <c r="AS68" s="116">
        <v>1197581.27</v>
      </c>
      <c r="AT68" s="117"/>
      <c r="AU68" s="117"/>
      <c r="AV68" s="117"/>
      <c r="AW68" s="118"/>
      <c r="AX68" s="116">
        <f t="shared" si="5"/>
        <v>1197581.27</v>
      </c>
      <c r="AY68" s="117"/>
      <c r="AZ68" s="117"/>
      <c r="BA68" s="117"/>
      <c r="BB68" s="118"/>
      <c r="BC68" s="116">
        <f t="shared" si="6"/>
        <v>0</v>
      </c>
      <c r="BD68" s="117"/>
      <c r="BE68" s="117"/>
      <c r="BF68" s="117"/>
      <c r="BG68" s="118"/>
      <c r="BH68" s="116">
        <f>AS68-AD68</f>
        <v>-2418.7299999999814</v>
      </c>
      <c r="BI68" s="117"/>
      <c r="BJ68" s="117"/>
      <c r="BK68" s="117"/>
      <c r="BL68" s="118"/>
      <c r="BM68" s="116">
        <f t="shared" si="8"/>
        <v>-2418.7299999999814</v>
      </c>
      <c r="BN68" s="117"/>
      <c r="BO68" s="117"/>
      <c r="BP68" s="117"/>
      <c r="BQ68" s="118"/>
      <c r="BR68" s="19"/>
      <c r="BS68" s="19"/>
      <c r="BT68" s="19"/>
      <c r="BU68" s="19"/>
      <c r="BV68" s="19"/>
      <c r="BW68" s="19"/>
      <c r="BX68" s="19"/>
      <c r="BY68" s="19"/>
      <c r="BZ68" s="17"/>
      <c r="CA68" s="1" t="s">
        <v>77</v>
      </c>
    </row>
    <row r="69" spans="1:79" ht="82.5" customHeight="1" x14ac:dyDescent="0.2">
      <c r="A69" s="81"/>
      <c r="B69" s="83"/>
      <c r="C69" s="110" t="s">
        <v>83</v>
      </c>
      <c r="D69" s="111"/>
      <c r="E69" s="111"/>
      <c r="F69" s="111"/>
      <c r="G69" s="111"/>
      <c r="H69" s="111"/>
      <c r="I69" s="112"/>
      <c r="J69" s="101" t="s">
        <v>79</v>
      </c>
      <c r="K69" s="102"/>
      <c r="L69" s="102"/>
      <c r="M69" s="102"/>
      <c r="N69" s="103"/>
      <c r="O69" s="101" t="s">
        <v>80</v>
      </c>
      <c r="P69" s="102"/>
      <c r="Q69" s="102"/>
      <c r="R69" s="102"/>
      <c r="S69" s="102"/>
      <c r="T69" s="102"/>
      <c r="U69" s="102"/>
      <c r="V69" s="102"/>
      <c r="W69" s="102"/>
      <c r="X69" s="103"/>
      <c r="Y69" s="116">
        <v>0</v>
      </c>
      <c r="Z69" s="117"/>
      <c r="AA69" s="117"/>
      <c r="AB69" s="117"/>
      <c r="AC69" s="118"/>
      <c r="AD69" s="116">
        <v>4090360</v>
      </c>
      <c r="AE69" s="117"/>
      <c r="AF69" s="117"/>
      <c r="AG69" s="117"/>
      <c r="AH69" s="118"/>
      <c r="AI69" s="116">
        <f t="shared" si="4"/>
        <v>4090360</v>
      </c>
      <c r="AJ69" s="117"/>
      <c r="AK69" s="117"/>
      <c r="AL69" s="117"/>
      <c r="AM69" s="118"/>
      <c r="AN69" s="116">
        <v>0</v>
      </c>
      <c r="AO69" s="117"/>
      <c r="AP69" s="117"/>
      <c r="AQ69" s="117"/>
      <c r="AR69" s="118"/>
      <c r="AS69" s="116">
        <v>4090360</v>
      </c>
      <c r="AT69" s="117"/>
      <c r="AU69" s="117"/>
      <c r="AV69" s="117"/>
      <c r="AW69" s="118"/>
      <c r="AX69" s="116">
        <f t="shared" si="5"/>
        <v>4090360</v>
      </c>
      <c r="AY69" s="117"/>
      <c r="AZ69" s="117"/>
      <c r="BA69" s="117"/>
      <c r="BB69" s="118"/>
      <c r="BC69" s="116">
        <f t="shared" si="6"/>
        <v>0</v>
      </c>
      <c r="BD69" s="117"/>
      <c r="BE69" s="117"/>
      <c r="BF69" s="117"/>
      <c r="BG69" s="118"/>
      <c r="BH69" s="116">
        <f t="shared" si="7"/>
        <v>0</v>
      </c>
      <c r="BI69" s="117"/>
      <c r="BJ69" s="117"/>
      <c r="BK69" s="117"/>
      <c r="BL69" s="118"/>
      <c r="BM69" s="116">
        <f t="shared" si="8"/>
        <v>0</v>
      </c>
      <c r="BN69" s="117"/>
      <c r="BO69" s="117"/>
      <c r="BP69" s="117"/>
      <c r="BQ69" s="118"/>
      <c r="BR69" s="19"/>
      <c r="BS69" s="19"/>
      <c r="BT69" s="19"/>
      <c r="BU69" s="19"/>
      <c r="BV69" s="19"/>
      <c r="BW69" s="19"/>
      <c r="BX69" s="19"/>
      <c r="BY69" s="19"/>
      <c r="BZ69" s="17"/>
      <c r="CA69" s="1" t="s">
        <v>77</v>
      </c>
    </row>
    <row r="70" spans="1:79" ht="30.75" customHeight="1" x14ac:dyDescent="0.2">
      <c r="A70" s="84" t="s">
        <v>84</v>
      </c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6"/>
      <c r="BR70" s="19"/>
      <c r="BS70" s="19"/>
      <c r="BT70" s="19"/>
      <c r="BU70" s="19"/>
      <c r="BV70" s="19"/>
      <c r="BW70" s="19"/>
      <c r="BX70" s="19"/>
      <c r="BY70" s="19"/>
      <c r="BZ70" s="17"/>
      <c r="CA70" s="1" t="s">
        <v>77</v>
      </c>
    </row>
    <row r="71" spans="1:79" ht="15.75" x14ac:dyDescent="0.2">
      <c r="A71" s="81" t="s">
        <v>9</v>
      </c>
      <c r="B71" s="83"/>
      <c r="C71" s="101" t="s">
        <v>85</v>
      </c>
      <c r="D71" s="102"/>
      <c r="E71" s="102"/>
      <c r="F71" s="102"/>
      <c r="G71" s="102"/>
      <c r="H71" s="102"/>
      <c r="I71" s="103"/>
      <c r="J71" s="101"/>
      <c r="K71" s="102"/>
      <c r="L71" s="102"/>
      <c r="M71" s="102"/>
      <c r="N71" s="103"/>
      <c r="O71" s="101"/>
      <c r="P71" s="102"/>
      <c r="Q71" s="102"/>
      <c r="R71" s="102"/>
      <c r="S71" s="102"/>
      <c r="T71" s="102"/>
      <c r="U71" s="102"/>
      <c r="V71" s="102"/>
      <c r="W71" s="102"/>
      <c r="X71" s="103"/>
      <c r="Y71" s="104"/>
      <c r="Z71" s="105"/>
      <c r="AA71" s="105"/>
      <c r="AB71" s="105"/>
      <c r="AC71" s="106"/>
      <c r="AD71" s="104"/>
      <c r="AE71" s="105"/>
      <c r="AF71" s="105"/>
      <c r="AG71" s="105"/>
      <c r="AH71" s="106"/>
      <c r="AI71" s="104"/>
      <c r="AJ71" s="105"/>
      <c r="AK71" s="105"/>
      <c r="AL71" s="105"/>
      <c r="AM71" s="106"/>
      <c r="AN71" s="104"/>
      <c r="AO71" s="105"/>
      <c r="AP71" s="105"/>
      <c r="AQ71" s="105"/>
      <c r="AR71" s="106"/>
      <c r="AS71" s="104"/>
      <c r="AT71" s="105"/>
      <c r="AU71" s="105"/>
      <c r="AV71" s="105"/>
      <c r="AW71" s="106"/>
      <c r="AX71" s="107"/>
      <c r="AY71" s="108"/>
      <c r="AZ71" s="108"/>
      <c r="BA71" s="108"/>
      <c r="BB71" s="109"/>
      <c r="BC71" s="107"/>
      <c r="BD71" s="108"/>
      <c r="BE71" s="108"/>
      <c r="BF71" s="108"/>
      <c r="BG71" s="109"/>
      <c r="BH71" s="107"/>
      <c r="BI71" s="108"/>
      <c r="BJ71" s="108"/>
      <c r="BK71" s="108"/>
      <c r="BL71" s="109"/>
      <c r="BM71" s="107"/>
      <c r="BN71" s="108"/>
      <c r="BO71" s="108"/>
      <c r="BP71" s="108"/>
      <c r="BQ71" s="109"/>
      <c r="BR71" s="19"/>
      <c r="BS71" s="19"/>
      <c r="BT71" s="19"/>
      <c r="BU71" s="19"/>
      <c r="BV71" s="19"/>
      <c r="BW71" s="19"/>
      <c r="BX71" s="19"/>
      <c r="BY71" s="19"/>
      <c r="BZ71" s="17"/>
      <c r="CA71" s="1" t="s">
        <v>77</v>
      </c>
    </row>
    <row r="72" spans="1:79" s="22" customFormat="1" ht="55.5" customHeight="1" x14ac:dyDescent="0.2">
      <c r="A72" s="119"/>
      <c r="B72" s="120"/>
      <c r="C72" s="121" t="s">
        <v>86</v>
      </c>
      <c r="D72" s="122"/>
      <c r="E72" s="122"/>
      <c r="F72" s="122"/>
      <c r="G72" s="122"/>
      <c r="H72" s="122"/>
      <c r="I72" s="123"/>
      <c r="J72" s="124" t="s">
        <v>87</v>
      </c>
      <c r="K72" s="125"/>
      <c r="L72" s="125"/>
      <c r="M72" s="125"/>
      <c r="N72" s="126"/>
      <c r="O72" s="101" t="s">
        <v>80</v>
      </c>
      <c r="P72" s="102"/>
      <c r="Q72" s="102"/>
      <c r="R72" s="102"/>
      <c r="S72" s="102"/>
      <c r="T72" s="102"/>
      <c r="U72" s="102"/>
      <c r="V72" s="102"/>
      <c r="W72" s="102"/>
      <c r="X72" s="103"/>
      <c r="Y72" s="127">
        <v>0</v>
      </c>
      <c r="Z72" s="128"/>
      <c r="AA72" s="128"/>
      <c r="AB72" s="128"/>
      <c r="AC72" s="129"/>
      <c r="AD72" s="127">
        <v>3</v>
      </c>
      <c r="AE72" s="128"/>
      <c r="AF72" s="128"/>
      <c r="AG72" s="128"/>
      <c r="AH72" s="129"/>
      <c r="AI72" s="127">
        <f>SUM(Y72:AH72)</f>
        <v>3</v>
      </c>
      <c r="AJ72" s="128"/>
      <c r="AK72" s="128"/>
      <c r="AL72" s="128"/>
      <c r="AM72" s="129"/>
      <c r="AN72" s="127">
        <v>0</v>
      </c>
      <c r="AO72" s="128"/>
      <c r="AP72" s="128"/>
      <c r="AQ72" s="128"/>
      <c r="AR72" s="129"/>
      <c r="AS72" s="127">
        <v>3</v>
      </c>
      <c r="AT72" s="128"/>
      <c r="AU72" s="128"/>
      <c r="AV72" s="128"/>
      <c r="AW72" s="129"/>
      <c r="AX72" s="130">
        <f t="shared" ref="AX72:AX74" si="9">SUM(AN72:AW72)</f>
        <v>3</v>
      </c>
      <c r="AY72" s="131"/>
      <c r="AZ72" s="131"/>
      <c r="BA72" s="131"/>
      <c r="BB72" s="132"/>
      <c r="BC72" s="130">
        <f>AN72-Y72</f>
        <v>0</v>
      </c>
      <c r="BD72" s="131"/>
      <c r="BE72" s="131"/>
      <c r="BF72" s="131"/>
      <c r="BG72" s="132"/>
      <c r="BH72" s="130">
        <f>AS72-AD72</f>
        <v>0</v>
      </c>
      <c r="BI72" s="131"/>
      <c r="BJ72" s="131"/>
      <c r="BK72" s="131"/>
      <c r="BL72" s="132"/>
      <c r="BM72" s="130">
        <f>SUM(BC72:BL72)</f>
        <v>0</v>
      </c>
      <c r="BN72" s="131"/>
      <c r="BO72" s="131"/>
      <c r="BP72" s="131"/>
      <c r="BQ72" s="132"/>
      <c r="BR72" s="20"/>
      <c r="BS72" s="20"/>
      <c r="BT72" s="20"/>
      <c r="BU72" s="20"/>
      <c r="BV72" s="20"/>
      <c r="BW72" s="20"/>
      <c r="BX72" s="20"/>
      <c r="BY72" s="20"/>
      <c r="BZ72" s="21"/>
      <c r="CA72" s="22" t="s">
        <v>77</v>
      </c>
    </row>
    <row r="73" spans="1:79" s="22" customFormat="1" ht="66.75" customHeight="1" x14ac:dyDescent="0.2">
      <c r="A73" s="119"/>
      <c r="B73" s="120"/>
      <c r="C73" s="121" t="s">
        <v>88</v>
      </c>
      <c r="D73" s="122"/>
      <c r="E73" s="122"/>
      <c r="F73" s="122"/>
      <c r="G73" s="122"/>
      <c r="H73" s="122"/>
      <c r="I73" s="123"/>
      <c r="J73" s="124" t="s">
        <v>87</v>
      </c>
      <c r="K73" s="125"/>
      <c r="L73" s="125"/>
      <c r="M73" s="125"/>
      <c r="N73" s="126"/>
      <c r="O73" s="101" t="s">
        <v>80</v>
      </c>
      <c r="P73" s="102"/>
      <c r="Q73" s="102"/>
      <c r="R73" s="102"/>
      <c r="S73" s="102"/>
      <c r="T73" s="102"/>
      <c r="U73" s="102"/>
      <c r="V73" s="102"/>
      <c r="W73" s="102"/>
      <c r="X73" s="103"/>
      <c r="Y73" s="127">
        <v>0</v>
      </c>
      <c r="Z73" s="128"/>
      <c r="AA73" s="128"/>
      <c r="AB73" s="128"/>
      <c r="AC73" s="129"/>
      <c r="AD73" s="127">
        <v>2</v>
      </c>
      <c r="AE73" s="128"/>
      <c r="AF73" s="128"/>
      <c r="AG73" s="128"/>
      <c r="AH73" s="129"/>
      <c r="AI73" s="127">
        <f>Y73+AD73</f>
        <v>2</v>
      </c>
      <c r="AJ73" s="128"/>
      <c r="AK73" s="128"/>
      <c r="AL73" s="128"/>
      <c r="AM73" s="129"/>
      <c r="AN73" s="127">
        <v>0</v>
      </c>
      <c r="AO73" s="128"/>
      <c r="AP73" s="128"/>
      <c r="AQ73" s="128"/>
      <c r="AR73" s="129"/>
      <c r="AS73" s="127">
        <v>2</v>
      </c>
      <c r="AT73" s="128"/>
      <c r="AU73" s="128"/>
      <c r="AV73" s="128"/>
      <c r="AW73" s="129"/>
      <c r="AX73" s="130">
        <f>AN73+AS73</f>
        <v>2</v>
      </c>
      <c r="AY73" s="131"/>
      <c r="AZ73" s="131"/>
      <c r="BA73" s="131"/>
      <c r="BB73" s="132"/>
      <c r="BC73" s="130">
        <f>AN73-Y73</f>
        <v>0</v>
      </c>
      <c r="BD73" s="131"/>
      <c r="BE73" s="131"/>
      <c r="BF73" s="131"/>
      <c r="BG73" s="132"/>
      <c r="BH73" s="130">
        <f>AS73-AD73</f>
        <v>0</v>
      </c>
      <c r="BI73" s="131"/>
      <c r="BJ73" s="131"/>
      <c r="BK73" s="131"/>
      <c r="BL73" s="132"/>
      <c r="BM73" s="130">
        <f>SUM(BC73:BL73)</f>
        <v>0</v>
      </c>
      <c r="BN73" s="131"/>
      <c r="BO73" s="131"/>
      <c r="BP73" s="131"/>
      <c r="BQ73" s="132"/>
      <c r="BR73" s="20"/>
      <c r="BS73" s="20"/>
      <c r="BT73" s="20"/>
      <c r="BU73" s="20"/>
      <c r="BV73" s="20"/>
      <c r="BW73" s="20"/>
      <c r="BX73" s="20"/>
      <c r="BY73" s="20"/>
      <c r="BZ73" s="21"/>
    </row>
    <row r="74" spans="1:79" ht="90" customHeight="1" x14ac:dyDescent="0.2">
      <c r="A74" s="81"/>
      <c r="B74" s="83"/>
      <c r="C74" s="110" t="s">
        <v>89</v>
      </c>
      <c r="D74" s="111"/>
      <c r="E74" s="111"/>
      <c r="F74" s="111"/>
      <c r="G74" s="111"/>
      <c r="H74" s="111"/>
      <c r="I74" s="112"/>
      <c r="J74" s="101" t="s">
        <v>87</v>
      </c>
      <c r="K74" s="102"/>
      <c r="L74" s="102"/>
      <c r="M74" s="102"/>
      <c r="N74" s="103"/>
      <c r="O74" s="101" t="s">
        <v>80</v>
      </c>
      <c r="P74" s="102"/>
      <c r="Q74" s="102"/>
      <c r="R74" s="102"/>
      <c r="S74" s="102"/>
      <c r="T74" s="102"/>
      <c r="U74" s="102"/>
      <c r="V74" s="102"/>
      <c r="W74" s="102"/>
      <c r="X74" s="103"/>
      <c r="Y74" s="104">
        <v>0</v>
      </c>
      <c r="Z74" s="105"/>
      <c r="AA74" s="105"/>
      <c r="AB74" s="105"/>
      <c r="AC74" s="106"/>
      <c r="AD74" s="104">
        <v>4</v>
      </c>
      <c r="AE74" s="105"/>
      <c r="AF74" s="105"/>
      <c r="AG74" s="105"/>
      <c r="AH74" s="106"/>
      <c r="AI74" s="104">
        <f>SUM(Y74:AH74)</f>
        <v>4</v>
      </c>
      <c r="AJ74" s="105"/>
      <c r="AK74" s="105"/>
      <c r="AL74" s="105"/>
      <c r="AM74" s="106"/>
      <c r="AN74" s="104">
        <v>0</v>
      </c>
      <c r="AO74" s="105"/>
      <c r="AP74" s="105"/>
      <c r="AQ74" s="105"/>
      <c r="AR74" s="106"/>
      <c r="AS74" s="104">
        <v>4</v>
      </c>
      <c r="AT74" s="105"/>
      <c r="AU74" s="105"/>
      <c r="AV74" s="105"/>
      <c r="AW74" s="106"/>
      <c r="AX74" s="133">
        <f t="shared" si="9"/>
        <v>4</v>
      </c>
      <c r="AY74" s="134"/>
      <c r="AZ74" s="134"/>
      <c r="BA74" s="134"/>
      <c r="BB74" s="135"/>
      <c r="BC74" s="133">
        <f t="shared" ref="BC74" si="10">AN74-Y74</f>
        <v>0</v>
      </c>
      <c r="BD74" s="134"/>
      <c r="BE74" s="134"/>
      <c r="BF74" s="134"/>
      <c r="BG74" s="135"/>
      <c r="BH74" s="133">
        <f t="shared" ref="BH74" si="11">AS74-AD74</f>
        <v>0</v>
      </c>
      <c r="BI74" s="134"/>
      <c r="BJ74" s="134"/>
      <c r="BK74" s="134"/>
      <c r="BL74" s="135"/>
      <c r="BM74" s="133">
        <f t="shared" ref="BM74" si="12">SUM(BC74:BL74)</f>
        <v>0</v>
      </c>
      <c r="BN74" s="134"/>
      <c r="BO74" s="134"/>
      <c r="BP74" s="134"/>
      <c r="BQ74" s="135"/>
      <c r="BR74" s="19"/>
      <c r="BS74" s="19"/>
      <c r="BT74" s="19"/>
      <c r="BU74" s="19"/>
      <c r="BV74" s="19"/>
      <c r="BW74" s="19"/>
      <c r="BX74" s="19"/>
      <c r="BY74" s="19"/>
      <c r="BZ74" s="17"/>
      <c r="CA74" s="1" t="s">
        <v>77</v>
      </c>
    </row>
    <row r="75" spans="1:79" ht="24" customHeight="1" x14ac:dyDescent="0.2">
      <c r="A75" s="84" t="s">
        <v>90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6"/>
      <c r="BR75" s="19"/>
      <c r="BS75" s="19"/>
      <c r="BT75" s="19"/>
      <c r="BU75" s="19"/>
      <c r="BV75" s="19"/>
      <c r="BW75" s="19"/>
      <c r="BX75" s="19"/>
      <c r="BY75" s="19"/>
      <c r="BZ75" s="17"/>
      <c r="CA75" s="1" t="s">
        <v>77</v>
      </c>
    </row>
    <row r="76" spans="1:79" ht="22.5" customHeight="1" x14ac:dyDescent="0.2">
      <c r="A76" s="81" t="s">
        <v>91</v>
      </c>
      <c r="B76" s="83"/>
      <c r="C76" s="101" t="s">
        <v>92</v>
      </c>
      <c r="D76" s="102"/>
      <c r="E76" s="102"/>
      <c r="F76" s="102"/>
      <c r="G76" s="102"/>
      <c r="H76" s="102"/>
      <c r="I76" s="103"/>
      <c r="J76" s="101"/>
      <c r="K76" s="102"/>
      <c r="L76" s="102"/>
      <c r="M76" s="102"/>
      <c r="N76" s="103"/>
      <c r="O76" s="101"/>
      <c r="P76" s="102"/>
      <c r="Q76" s="102"/>
      <c r="R76" s="102"/>
      <c r="S76" s="102"/>
      <c r="T76" s="102"/>
      <c r="U76" s="102"/>
      <c r="V76" s="102"/>
      <c r="W76" s="102"/>
      <c r="X76" s="103"/>
      <c r="Y76" s="104"/>
      <c r="Z76" s="105"/>
      <c r="AA76" s="105"/>
      <c r="AB76" s="105"/>
      <c r="AC76" s="106"/>
      <c r="AD76" s="104"/>
      <c r="AE76" s="105"/>
      <c r="AF76" s="105"/>
      <c r="AG76" s="105"/>
      <c r="AH76" s="106"/>
      <c r="AI76" s="104"/>
      <c r="AJ76" s="105"/>
      <c r="AK76" s="105"/>
      <c r="AL76" s="105"/>
      <c r="AM76" s="106"/>
      <c r="AN76" s="104"/>
      <c r="AO76" s="105"/>
      <c r="AP76" s="105"/>
      <c r="AQ76" s="105"/>
      <c r="AR76" s="106"/>
      <c r="AS76" s="104"/>
      <c r="AT76" s="105"/>
      <c r="AU76" s="105"/>
      <c r="AV76" s="105"/>
      <c r="AW76" s="106"/>
      <c r="AX76" s="107"/>
      <c r="AY76" s="108"/>
      <c r="AZ76" s="108"/>
      <c r="BA76" s="108"/>
      <c r="BB76" s="109"/>
      <c r="BC76" s="107"/>
      <c r="BD76" s="108"/>
      <c r="BE76" s="108"/>
      <c r="BF76" s="108"/>
      <c r="BG76" s="109"/>
      <c r="BH76" s="107"/>
      <c r="BI76" s="108"/>
      <c r="BJ76" s="108"/>
      <c r="BK76" s="108"/>
      <c r="BL76" s="109"/>
      <c r="BM76" s="107"/>
      <c r="BN76" s="108"/>
      <c r="BO76" s="108"/>
      <c r="BP76" s="108"/>
      <c r="BQ76" s="109"/>
      <c r="BR76" s="19"/>
      <c r="BS76" s="19"/>
      <c r="BT76" s="19"/>
      <c r="BU76" s="19"/>
      <c r="BV76" s="19"/>
      <c r="BW76" s="19"/>
      <c r="BX76" s="19"/>
      <c r="BY76" s="19"/>
      <c r="BZ76" s="17"/>
      <c r="CA76" s="1" t="s">
        <v>77</v>
      </c>
    </row>
    <row r="77" spans="1:79" ht="52.9" customHeight="1" x14ac:dyDescent="0.2">
      <c r="A77" s="81"/>
      <c r="B77" s="83"/>
      <c r="C77" s="110" t="s">
        <v>93</v>
      </c>
      <c r="D77" s="111"/>
      <c r="E77" s="111"/>
      <c r="F77" s="111"/>
      <c r="G77" s="111"/>
      <c r="H77" s="111"/>
      <c r="I77" s="112"/>
      <c r="J77" s="101" t="s">
        <v>79</v>
      </c>
      <c r="K77" s="102"/>
      <c r="L77" s="102"/>
      <c r="M77" s="102"/>
      <c r="N77" s="103"/>
      <c r="O77" s="101" t="s">
        <v>94</v>
      </c>
      <c r="P77" s="102"/>
      <c r="Q77" s="102"/>
      <c r="R77" s="102"/>
      <c r="S77" s="102"/>
      <c r="T77" s="102"/>
      <c r="U77" s="102"/>
      <c r="V77" s="102"/>
      <c r="W77" s="102"/>
      <c r="X77" s="103"/>
      <c r="Y77" s="116">
        <v>0</v>
      </c>
      <c r="Z77" s="117"/>
      <c r="AA77" s="117"/>
      <c r="AB77" s="117"/>
      <c r="AC77" s="118"/>
      <c r="AD77" s="116">
        <v>302383.33</v>
      </c>
      <c r="AE77" s="117"/>
      <c r="AF77" s="117"/>
      <c r="AG77" s="117"/>
      <c r="AH77" s="118"/>
      <c r="AI77" s="116">
        <f>SUM(Y77:AH77)</f>
        <v>302383.33</v>
      </c>
      <c r="AJ77" s="117"/>
      <c r="AK77" s="117"/>
      <c r="AL77" s="117"/>
      <c r="AM77" s="118"/>
      <c r="AN77" s="116">
        <v>0</v>
      </c>
      <c r="AO77" s="117"/>
      <c r="AP77" s="117"/>
      <c r="AQ77" s="117"/>
      <c r="AR77" s="118"/>
      <c r="AS77" s="116">
        <v>253650.65666666665</v>
      </c>
      <c r="AT77" s="117"/>
      <c r="AU77" s="117"/>
      <c r="AV77" s="117"/>
      <c r="AW77" s="118"/>
      <c r="AX77" s="116">
        <f>SUM(AN77:AW77)</f>
        <v>253650.65666666665</v>
      </c>
      <c r="AY77" s="117"/>
      <c r="AZ77" s="117"/>
      <c r="BA77" s="117"/>
      <c r="BB77" s="118"/>
      <c r="BC77" s="116">
        <f>AN77-Y77</f>
        <v>0</v>
      </c>
      <c r="BD77" s="117"/>
      <c r="BE77" s="117"/>
      <c r="BF77" s="117"/>
      <c r="BG77" s="118"/>
      <c r="BH77" s="116">
        <f>AS77-AD77</f>
        <v>-48732.673333333369</v>
      </c>
      <c r="BI77" s="117"/>
      <c r="BJ77" s="117"/>
      <c r="BK77" s="117"/>
      <c r="BL77" s="118"/>
      <c r="BM77" s="116">
        <f>SUM(BC77:BL77)</f>
        <v>-48732.673333333369</v>
      </c>
      <c r="BN77" s="117"/>
      <c r="BO77" s="117"/>
      <c r="BP77" s="117"/>
      <c r="BQ77" s="118"/>
      <c r="BR77" s="19"/>
      <c r="BS77" s="19"/>
      <c r="BT77" s="19"/>
      <c r="BU77" s="19"/>
      <c r="BV77" s="19"/>
      <c r="BW77" s="19"/>
      <c r="BX77" s="19"/>
      <c r="BY77" s="19"/>
      <c r="BZ77" s="17"/>
      <c r="CA77" s="1" t="s">
        <v>77</v>
      </c>
    </row>
    <row r="78" spans="1:79" ht="52.9" customHeight="1" x14ac:dyDescent="0.2">
      <c r="A78" s="81"/>
      <c r="B78" s="83"/>
      <c r="C78" s="110" t="s">
        <v>95</v>
      </c>
      <c r="D78" s="111"/>
      <c r="E78" s="111"/>
      <c r="F78" s="111"/>
      <c r="G78" s="111"/>
      <c r="H78" s="111"/>
      <c r="I78" s="112"/>
      <c r="J78" s="101" t="s">
        <v>79</v>
      </c>
      <c r="K78" s="102"/>
      <c r="L78" s="102"/>
      <c r="M78" s="102"/>
      <c r="N78" s="103"/>
      <c r="O78" s="101" t="s">
        <v>94</v>
      </c>
      <c r="P78" s="102"/>
      <c r="Q78" s="102"/>
      <c r="R78" s="102"/>
      <c r="S78" s="102"/>
      <c r="T78" s="102"/>
      <c r="U78" s="102"/>
      <c r="V78" s="102"/>
      <c r="W78" s="102"/>
      <c r="X78" s="103"/>
      <c r="Y78" s="116">
        <v>0</v>
      </c>
      <c r="Z78" s="117"/>
      <c r="AA78" s="117"/>
      <c r="AB78" s="117"/>
      <c r="AC78" s="118"/>
      <c r="AD78" s="116">
        <v>600000</v>
      </c>
      <c r="AE78" s="117"/>
      <c r="AF78" s="117"/>
      <c r="AG78" s="117"/>
      <c r="AH78" s="118"/>
      <c r="AI78" s="116">
        <f>SUM(Y78:AH78)</f>
        <v>600000</v>
      </c>
      <c r="AJ78" s="117"/>
      <c r="AK78" s="117"/>
      <c r="AL78" s="117"/>
      <c r="AM78" s="118"/>
      <c r="AN78" s="116">
        <v>0</v>
      </c>
      <c r="AO78" s="117"/>
      <c r="AP78" s="117"/>
      <c r="AQ78" s="117"/>
      <c r="AR78" s="118"/>
      <c r="AS78" s="116">
        <v>598790.63500000001</v>
      </c>
      <c r="AT78" s="117"/>
      <c r="AU78" s="117"/>
      <c r="AV78" s="117"/>
      <c r="AW78" s="118"/>
      <c r="AX78" s="116">
        <f>AN78+AS78</f>
        <v>598790.63500000001</v>
      </c>
      <c r="AY78" s="117"/>
      <c r="AZ78" s="117"/>
      <c r="BA78" s="117"/>
      <c r="BB78" s="118"/>
      <c r="BC78" s="116">
        <f>AN78-Y78</f>
        <v>0</v>
      </c>
      <c r="BD78" s="117"/>
      <c r="BE78" s="117"/>
      <c r="BF78" s="117"/>
      <c r="BG78" s="118"/>
      <c r="BH78" s="116">
        <f>AS78-AD78</f>
        <v>-1209.3649999999907</v>
      </c>
      <c r="BI78" s="117"/>
      <c r="BJ78" s="117"/>
      <c r="BK78" s="117"/>
      <c r="BL78" s="118"/>
      <c r="BM78" s="116">
        <f>SUM(BC78:BL78)</f>
        <v>-1209.3649999999907</v>
      </c>
      <c r="BN78" s="117"/>
      <c r="BO78" s="117"/>
      <c r="BP78" s="117"/>
      <c r="BQ78" s="118"/>
      <c r="BR78" s="19"/>
      <c r="BS78" s="19"/>
      <c r="BT78" s="19"/>
      <c r="BU78" s="19"/>
      <c r="BV78" s="19"/>
      <c r="BW78" s="19"/>
      <c r="BX78" s="19"/>
      <c r="BY78" s="19"/>
      <c r="BZ78" s="17"/>
      <c r="CA78" s="1" t="s">
        <v>77</v>
      </c>
    </row>
    <row r="79" spans="1:79" s="25" customFormat="1" ht="30" customHeight="1" x14ac:dyDescent="0.2">
      <c r="A79" s="136" t="s">
        <v>96</v>
      </c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8"/>
      <c r="BR79" s="23"/>
      <c r="BS79" s="23"/>
      <c r="BT79" s="23"/>
      <c r="BU79" s="23"/>
      <c r="BV79" s="23"/>
      <c r="BW79" s="23"/>
      <c r="BX79" s="23"/>
      <c r="BY79" s="23"/>
      <c r="BZ79" s="24"/>
      <c r="CA79" s="25" t="s">
        <v>77</v>
      </c>
    </row>
    <row r="80" spans="1:79" ht="22.5" customHeight="1" x14ac:dyDescent="0.2">
      <c r="A80" s="81" t="s">
        <v>97</v>
      </c>
      <c r="B80" s="83"/>
      <c r="C80" s="101" t="s">
        <v>98</v>
      </c>
      <c r="D80" s="102"/>
      <c r="E80" s="102"/>
      <c r="F80" s="102"/>
      <c r="G80" s="102"/>
      <c r="H80" s="102"/>
      <c r="I80" s="103"/>
      <c r="J80" s="101"/>
      <c r="K80" s="102"/>
      <c r="L80" s="102"/>
      <c r="M80" s="102"/>
      <c r="N80" s="103"/>
      <c r="O80" s="101"/>
      <c r="P80" s="102"/>
      <c r="Q80" s="102"/>
      <c r="R80" s="102"/>
      <c r="S80" s="102"/>
      <c r="T80" s="102"/>
      <c r="U80" s="102"/>
      <c r="V80" s="102"/>
      <c r="W80" s="102"/>
      <c r="X80" s="103"/>
      <c r="Y80" s="104"/>
      <c r="Z80" s="105"/>
      <c r="AA80" s="105"/>
      <c r="AB80" s="105"/>
      <c r="AC80" s="106"/>
      <c r="AD80" s="104"/>
      <c r="AE80" s="105"/>
      <c r="AF80" s="105"/>
      <c r="AG80" s="105"/>
      <c r="AH80" s="106"/>
      <c r="AI80" s="104"/>
      <c r="AJ80" s="105"/>
      <c r="AK80" s="105"/>
      <c r="AL80" s="105"/>
      <c r="AM80" s="106"/>
      <c r="AN80" s="104"/>
      <c r="AO80" s="105"/>
      <c r="AP80" s="105"/>
      <c r="AQ80" s="105"/>
      <c r="AR80" s="106"/>
      <c r="AS80" s="104"/>
      <c r="AT80" s="105"/>
      <c r="AU80" s="105"/>
      <c r="AV80" s="105"/>
      <c r="AW80" s="106"/>
      <c r="AX80" s="107"/>
      <c r="AY80" s="108"/>
      <c r="AZ80" s="108"/>
      <c r="BA80" s="108"/>
      <c r="BB80" s="109"/>
      <c r="BC80" s="107"/>
      <c r="BD80" s="108"/>
      <c r="BE80" s="108"/>
      <c r="BF80" s="108"/>
      <c r="BG80" s="109"/>
      <c r="BH80" s="107"/>
      <c r="BI80" s="108"/>
      <c r="BJ80" s="108"/>
      <c r="BK80" s="108"/>
      <c r="BL80" s="109"/>
      <c r="BM80" s="107"/>
      <c r="BN80" s="108"/>
      <c r="BO80" s="108"/>
      <c r="BP80" s="108"/>
      <c r="BQ80" s="109"/>
      <c r="BR80" s="19"/>
      <c r="BS80" s="19"/>
      <c r="BT80" s="19"/>
      <c r="BU80" s="19"/>
      <c r="BV80" s="19"/>
      <c r="BW80" s="19"/>
      <c r="BX80" s="19"/>
      <c r="BY80" s="19"/>
      <c r="BZ80" s="17"/>
      <c r="CA80" s="1" t="s">
        <v>77</v>
      </c>
    </row>
    <row r="81" spans="1:79" ht="57.75" customHeight="1" x14ac:dyDescent="0.2">
      <c r="A81" s="81"/>
      <c r="B81" s="83"/>
      <c r="C81" s="110" t="s">
        <v>99</v>
      </c>
      <c r="D81" s="111"/>
      <c r="E81" s="111"/>
      <c r="F81" s="111"/>
      <c r="G81" s="111"/>
      <c r="H81" s="111"/>
      <c r="I81" s="112"/>
      <c r="J81" s="101" t="s">
        <v>100</v>
      </c>
      <c r="K81" s="102"/>
      <c r="L81" s="102"/>
      <c r="M81" s="102"/>
      <c r="N81" s="103"/>
      <c r="O81" s="101" t="s">
        <v>94</v>
      </c>
      <c r="P81" s="102"/>
      <c r="Q81" s="102"/>
      <c r="R81" s="102"/>
      <c r="S81" s="102"/>
      <c r="T81" s="102"/>
      <c r="U81" s="102"/>
      <c r="V81" s="102"/>
      <c r="W81" s="102"/>
      <c r="X81" s="103"/>
      <c r="Y81" s="139">
        <v>0</v>
      </c>
      <c r="Z81" s="140"/>
      <c r="AA81" s="140"/>
      <c r="AB81" s="140"/>
      <c r="AC81" s="141"/>
      <c r="AD81" s="139">
        <v>100</v>
      </c>
      <c r="AE81" s="140"/>
      <c r="AF81" s="140"/>
      <c r="AG81" s="140"/>
      <c r="AH81" s="141"/>
      <c r="AI81" s="139">
        <v>100</v>
      </c>
      <c r="AJ81" s="140"/>
      <c r="AK81" s="140"/>
      <c r="AL81" s="140"/>
      <c r="AM81" s="141"/>
      <c r="AN81" s="139">
        <v>0</v>
      </c>
      <c r="AO81" s="140"/>
      <c r="AP81" s="140"/>
      <c r="AQ81" s="140"/>
      <c r="AR81" s="141"/>
      <c r="AS81" s="139">
        <f>AQ56/AA57*100</f>
        <v>97.601992570567845</v>
      </c>
      <c r="AT81" s="140"/>
      <c r="AU81" s="140"/>
      <c r="AV81" s="140"/>
      <c r="AW81" s="141"/>
      <c r="AX81" s="139">
        <v>97.6</v>
      </c>
      <c r="AY81" s="140"/>
      <c r="AZ81" s="140"/>
      <c r="BA81" s="140"/>
      <c r="BB81" s="141"/>
      <c r="BC81" s="139">
        <f t="shared" ref="BC81" si="13">AN81-Y81</f>
        <v>0</v>
      </c>
      <c r="BD81" s="140"/>
      <c r="BE81" s="140"/>
      <c r="BF81" s="140"/>
      <c r="BG81" s="141"/>
      <c r="BH81" s="139">
        <f>AS81-AD81</f>
        <v>-2.3980074294321554</v>
      </c>
      <c r="BI81" s="140"/>
      <c r="BJ81" s="140"/>
      <c r="BK81" s="140"/>
      <c r="BL81" s="141"/>
      <c r="BM81" s="139">
        <f>AX81-AI81</f>
        <v>-2.4000000000000057</v>
      </c>
      <c r="BN81" s="140"/>
      <c r="BO81" s="140"/>
      <c r="BP81" s="140"/>
      <c r="BQ81" s="141"/>
      <c r="BR81" s="19"/>
      <c r="BS81" s="19"/>
      <c r="BT81" s="19"/>
      <c r="BU81" s="19"/>
      <c r="BV81" s="19"/>
      <c r="BW81" s="19"/>
      <c r="BX81" s="19"/>
      <c r="BY81" s="19"/>
      <c r="BZ81" s="17"/>
      <c r="CA81" s="1" t="s">
        <v>77</v>
      </c>
    </row>
    <row r="82" spans="1:79" ht="24" customHeight="1" x14ac:dyDescent="0.2">
      <c r="A82" s="84" t="s">
        <v>90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6"/>
      <c r="BR82" s="19"/>
      <c r="BS82" s="19"/>
      <c r="BT82" s="19"/>
      <c r="BU82" s="19"/>
      <c r="BV82" s="19"/>
      <c r="BW82" s="19"/>
      <c r="BX82" s="19"/>
      <c r="BY82" s="19"/>
      <c r="BZ82" s="17"/>
      <c r="CA82" s="1" t="s">
        <v>77</v>
      </c>
    </row>
    <row r="83" spans="1:79" ht="24" customHeight="1" x14ac:dyDescent="0.2">
      <c r="A83" s="84" t="s">
        <v>101</v>
      </c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6"/>
      <c r="BR83" s="19"/>
      <c r="BS83" s="19"/>
      <c r="BT83" s="19"/>
      <c r="BU83" s="19"/>
      <c r="BV83" s="19"/>
      <c r="BW83" s="19"/>
      <c r="BX83" s="19"/>
      <c r="BY83" s="19"/>
      <c r="BZ83" s="17"/>
      <c r="CA83" s="1" t="s">
        <v>77</v>
      </c>
    </row>
    <row r="85" spans="1:79" ht="15.95" customHeight="1" x14ac:dyDescent="0.2">
      <c r="A85" s="51" t="s">
        <v>102</v>
      </c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</row>
    <row r="86" spans="1:79" s="25" customFormat="1" ht="82.5" customHeight="1" x14ac:dyDescent="0.2">
      <c r="A86" s="142" t="s">
        <v>103</v>
      </c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  <c r="AV86" s="142"/>
      <c r="AW86" s="142"/>
      <c r="AX86" s="142"/>
      <c r="AY86" s="142"/>
      <c r="AZ86" s="142"/>
      <c r="BA86" s="142"/>
      <c r="BB86" s="142"/>
      <c r="BC86" s="142"/>
      <c r="BD86" s="142"/>
      <c r="BE86" s="142"/>
      <c r="BF86" s="142"/>
      <c r="BG86" s="142"/>
      <c r="BH86" s="142"/>
      <c r="BI86" s="142"/>
      <c r="BJ86" s="142"/>
      <c r="BK86" s="142"/>
      <c r="BL86" s="142"/>
    </row>
    <row r="87" spans="1:79" ht="30.75" customHeight="1" x14ac:dyDescent="0.25">
      <c r="A87" s="144" t="s">
        <v>104</v>
      </c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26"/>
      <c r="AO87" s="26"/>
      <c r="AP87" s="146" t="s">
        <v>105</v>
      </c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79" ht="18.75" customHeight="1" x14ac:dyDescent="0.2">
      <c r="W88" s="143" t="s">
        <v>106</v>
      </c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27"/>
      <c r="AO88" s="27"/>
      <c r="AP88" s="143" t="s">
        <v>107</v>
      </c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</row>
    <row r="89" spans="1:79" x14ac:dyDescent="0.2"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</row>
    <row r="90" spans="1:79" x14ac:dyDescent="0.2"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</row>
    <row r="91" spans="1:79" ht="15.95" customHeight="1" x14ac:dyDescent="0.2">
      <c r="A91" s="147" t="s">
        <v>108</v>
      </c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28"/>
      <c r="AO91" s="28"/>
      <c r="AP91" s="149" t="s">
        <v>109</v>
      </c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79" ht="24" customHeight="1" x14ac:dyDescent="0.2">
      <c r="W92" s="143" t="s">
        <v>106</v>
      </c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27"/>
      <c r="AO92" s="27"/>
      <c r="AP92" s="143" t="s">
        <v>107</v>
      </c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</row>
    <row r="95" spans="1:79" x14ac:dyDescent="0.2">
      <c r="J95" s="1" t="s">
        <v>110</v>
      </c>
    </row>
  </sheetData>
  <mergeCells count="424">
    <mergeCell ref="A85:BL85"/>
    <mergeCell ref="A86:BL86"/>
    <mergeCell ref="AD81:AH81"/>
    <mergeCell ref="AI81:AM81"/>
    <mergeCell ref="AN81:AR81"/>
    <mergeCell ref="AS81:AW81"/>
    <mergeCell ref="AX81:BB81"/>
    <mergeCell ref="BC81:BG81"/>
    <mergeCell ref="W92:AM92"/>
    <mergeCell ref="AP92:BH92"/>
    <mergeCell ref="A87:V87"/>
    <mergeCell ref="W87:AM87"/>
    <mergeCell ref="AP87:BH87"/>
    <mergeCell ref="W88:AM88"/>
    <mergeCell ref="AP88:BH88"/>
    <mergeCell ref="A91:V91"/>
    <mergeCell ref="W91:AM91"/>
    <mergeCell ref="AP91:BH91"/>
    <mergeCell ref="A81:B81"/>
    <mergeCell ref="C81:I81"/>
    <mergeCell ref="J81:N81"/>
    <mergeCell ref="O81:X81"/>
    <mergeCell ref="Y81:AC81"/>
    <mergeCell ref="BH81:BL81"/>
    <mergeCell ref="BM81:BQ81"/>
    <mergeCell ref="A82:BQ82"/>
    <mergeCell ref="A83:BQ83"/>
    <mergeCell ref="A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X80:BB80"/>
    <mergeCell ref="BC80:BG80"/>
    <mergeCell ref="BH80:BL80"/>
    <mergeCell ref="BM80:BQ80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I78:AM78"/>
    <mergeCell ref="AN78:AR78"/>
    <mergeCell ref="AS78:AW78"/>
    <mergeCell ref="AX78:BB78"/>
    <mergeCell ref="BC78:BG78"/>
    <mergeCell ref="BH78:BL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76:B76"/>
    <mergeCell ref="C76:I76"/>
    <mergeCell ref="J76:N76"/>
    <mergeCell ref="O76:X76"/>
    <mergeCell ref="Y76:AC76"/>
    <mergeCell ref="AD76:AH76"/>
    <mergeCell ref="AX77:BB77"/>
    <mergeCell ref="BC77:BG77"/>
    <mergeCell ref="AS74:AW74"/>
    <mergeCell ref="AX74:BB74"/>
    <mergeCell ref="BC74:BG74"/>
    <mergeCell ref="BH74:BL74"/>
    <mergeCell ref="BM74:BQ74"/>
    <mergeCell ref="A75:BQ75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X69:BB69"/>
    <mergeCell ref="BC69:BG69"/>
    <mergeCell ref="BH69:BL69"/>
    <mergeCell ref="BM69:BQ69"/>
    <mergeCell ref="A70:BQ70"/>
    <mergeCell ref="A71:B71"/>
    <mergeCell ref="C71:I71"/>
    <mergeCell ref="J71:N71"/>
    <mergeCell ref="O71:X71"/>
    <mergeCell ref="Y71:AC71"/>
    <mergeCell ref="BH71:BL71"/>
    <mergeCell ref="BM71:BQ71"/>
    <mergeCell ref="AS71:AW71"/>
    <mergeCell ref="AX71:BB71"/>
    <mergeCell ref="BC71:BG71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4:BQ64"/>
    <mergeCell ref="AI64:AM64"/>
    <mergeCell ref="AN64:AR64"/>
    <mergeCell ref="AS64:AW64"/>
    <mergeCell ref="AX64:BB64"/>
    <mergeCell ref="BC64:BG64"/>
    <mergeCell ref="BH64:BL64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59:BQ59"/>
    <mergeCell ref="A61:B62"/>
    <mergeCell ref="C61:I62"/>
    <mergeCell ref="J61:N62"/>
    <mergeCell ref="O61:X62"/>
    <mergeCell ref="Y61:AM61"/>
    <mergeCell ref="AN61:BB61"/>
    <mergeCell ref="BC61:BQ61"/>
    <mergeCell ref="Y62:AC62"/>
    <mergeCell ref="AD62:AH62"/>
    <mergeCell ref="AI62:AM62"/>
    <mergeCell ref="AN62:AR62"/>
    <mergeCell ref="AS62:AW62"/>
    <mergeCell ref="AX62:BB62"/>
    <mergeCell ref="BC62:BG62"/>
    <mergeCell ref="BH62:BL62"/>
    <mergeCell ref="BM62:BQ62"/>
    <mergeCell ref="BG56:BL56"/>
    <mergeCell ref="A57:P57"/>
    <mergeCell ref="Q57:U57"/>
    <mergeCell ref="V57:Z57"/>
    <mergeCell ref="AA57:AF57"/>
    <mergeCell ref="AG57:AK57"/>
    <mergeCell ref="AL57:AP57"/>
    <mergeCell ref="AQ57:AV57"/>
    <mergeCell ref="AW57:BA57"/>
    <mergeCell ref="BB57:BF57"/>
    <mergeCell ref="BG57:BL57"/>
    <mergeCell ref="A56:P56"/>
    <mergeCell ref="Q56:U56"/>
    <mergeCell ref="V56:Z56"/>
    <mergeCell ref="AA56:AF56"/>
    <mergeCell ref="AG56:AK56"/>
    <mergeCell ref="AL56:AP56"/>
    <mergeCell ref="AQ56:AV56"/>
    <mergeCell ref="AW56:BA56"/>
    <mergeCell ref="BB56:BF56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54:P54"/>
    <mergeCell ref="Q54:U54"/>
    <mergeCell ref="V54:Z54"/>
    <mergeCell ref="AA54:AF54"/>
    <mergeCell ref="AG54:AK54"/>
    <mergeCell ref="AL54:AP54"/>
    <mergeCell ref="AQ55:AV55"/>
    <mergeCell ref="AW55:BA55"/>
    <mergeCell ref="BB55:BF55"/>
    <mergeCell ref="BG55:BL55"/>
    <mergeCell ref="AG53:AK53"/>
    <mergeCell ref="AL53:AP53"/>
    <mergeCell ref="AQ53:AV53"/>
    <mergeCell ref="AW53:BA53"/>
    <mergeCell ref="BB53:BF53"/>
    <mergeCell ref="BG53:BL53"/>
    <mergeCell ref="A48:BQ48"/>
    <mergeCell ref="A50:BL50"/>
    <mergeCell ref="A51:BL51"/>
    <mergeCell ref="A52:P53"/>
    <mergeCell ref="Q52:AF52"/>
    <mergeCell ref="AG52:AV52"/>
    <mergeCell ref="AW52:BL52"/>
    <mergeCell ref="Q53:U53"/>
    <mergeCell ref="V53:Z53"/>
    <mergeCell ref="AA53:AF53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P46:AT46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P44:AT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A70 A73 A65:B69 A71:B72 A74:B81 A83:B83">
    <cfRule type="cellIs" dxfId="19" priority="16" stopIfTrue="1" operator="equal">
      <formula>0</formula>
    </cfRule>
  </conditionalFormatting>
  <conditionalFormatting sqref="C81">
    <cfRule type="cellIs" dxfId="18" priority="15" stopIfTrue="1" operator="equal">
      <formula>$C49</formula>
    </cfRule>
  </conditionalFormatting>
  <conditionalFormatting sqref="C76">
    <cfRule type="cellIs" dxfId="17" priority="14" stopIfTrue="1" operator="equal">
      <formula>$C42</formula>
    </cfRule>
  </conditionalFormatting>
  <conditionalFormatting sqref="C80 C77:C78">
    <cfRule type="cellIs" dxfId="16" priority="13" stopIfTrue="1" operator="equal">
      <formula>$C44</formula>
    </cfRule>
  </conditionalFormatting>
  <conditionalFormatting sqref="C74">
    <cfRule type="cellIs" dxfId="15" priority="12" stopIfTrue="1" operator="equal">
      <formula>$C37</formula>
    </cfRule>
  </conditionalFormatting>
  <conditionalFormatting sqref="C72:C73">
    <cfRule type="cellIs" dxfId="14" priority="11" stopIfTrue="1" operator="equal">
      <formula>$C36</formula>
    </cfRule>
  </conditionalFormatting>
  <conditionalFormatting sqref="C71">
    <cfRule type="cellIs" dxfId="13" priority="10" stopIfTrue="1" operator="equal">
      <formula>$C34</formula>
    </cfRule>
  </conditionalFormatting>
  <conditionalFormatting sqref="C67:C69">
    <cfRule type="cellIs" dxfId="12" priority="9" stopIfTrue="1" operator="equal">
      <formula>$C22</formula>
    </cfRule>
  </conditionalFormatting>
  <conditionalFormatting sqref="C66">
    <cfRule type="cellIs" dxfId="11" priority="8" stopIfTrue="1" operator="equal">
      <formula>$C21</formula>
    </cfRule>
  </conditionalFormatting>
  <conditionalFormatting sqref="C65">
    <cfRule type="cellIs" dxfId="10" priority="7" stopIfTrue="1" operator="equal">
      <formula>$C20</formula>
    </cfRule>
  </conditionalFormatting>
  <conditionalFormatting sqref="C71">
    <cfRule type="cellIs" dxfId="9" priority="6" stopIfTrue="1" operator="equal">
      <formula>$C34</formula>
    </cfRule>
  </conditionalFormatting>
  <conditionalFormatting sqref="C83">
    <cfRule type="cellIs" dxfId="8" priority="5" stopIfTrue="1" operator="equal">
      <formula>$C52</formula>
    </cfRule>
  </conditionalFormatting>
  <conditionalFormatting sqref="C83">
    <cfRule type="cellIs" dxfId="7" priority="17" stopIfTrue="1" operator="equal">
      <formula>$C50</formula>
    </cfRule>
  </conditionalFormatting>
  <conditionalFormatting sqref="C83">
    <cfRule type="cellIs" dxfId="6" priority="4" stopIfTrue="1" operator="equal">
      <formula>$C53</formula>
    </cfRule>
  </conditionalFormatting>
  <conditionalFormatting sqref="C77:C78">
    <cfRule type="cellIs" dxfId="5" priority="3" stopIfTrue="1" operator="equal">
      <formula>$C41</formula>
    </cfRule>
  </conditionalFormatting>
  <conditionalFormatting sqref="C75">
    <cfRule type="cellIs" dxfId="4" priority="18" stopIfTrue="1" operator="equal">
      <formula>$C42</formula>
    </cfRule>
  </conditionalFormatting>
  <conditionalFormatting sqref="C79">
    <cfRule type="cellIs" dxfId="3" priority="19" stopIfTrue="1" operator="equal">
      <formula>#REF!</formula>
    </cfRule>
  </conditionalFormatting>
  <conditionalFormatting sqref="C79">
    <cfRule type="cellIs" dxfId="2" priority="20" stopIfTrue="1" operator="equal">
      <formula>$C47</formula>
    </cfRule>
  </conditionalFormatting>
  <conditionalFormatting sqref="A82:B82">
    <cfRule type="cellIs" dxfId="1" priority="1" stopIfTrue="1" operator="equal">
      <formula>0</formula>
    </cfRule>
  </conditionalFormatting>
  <conditionalFormatting sqref="C82">
    <cfRule type="cellIs" dxfId="0" priority="2" stopIfTrue="1" operator="equal">
      <formula>$C49</formula>
    </cfRule>
  </conditionalFormatting>
  <pageMargins left="0.31496062992125984" right="0.31496062992125984" top="0.39370078740157483" bottom="0.39370078740157483" header="0" footer="0"/>
  <pageSetup paperSize="9" scale="55" fitToHeight="5" orientation="landscape" r:id="rId1"/>
  <headerFooter alignWithMargins="0"/>
  <rowBreaks count="1" manualBreakCount="1">
    <brk id="94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КПК0611061</vt:lpstr>
      <vt:lpstr>КПК0611061!Область_печати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2022-07-13T07:51:19Z</dcterms:created>
  <dcterms:modified xsi:type="dcterms:W3CDTF">2022-07-13T13:36:51Z</dcterms:modified>
</cp:coreProperties>
</file>