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023" sheetId="1" r:id="rId1"/>
  </sheets>
  <definedNames>
    <definedName name="_xlnm.Print_Area" localSheetId="0">'КПК 0611023'!$A$1:$BQ$91</definedName>
  </definedNames>
  <calcPr calcId="144525"/>
</workbook>
</file>

<file path=xl/calcChain.xml><?xml version="1.0" encoding="utf-8"?>
<calcChain xmlns="http://schemas.openxmlformats.org/spreadsheetml/2006/main">
  <c r="BM78" i="1" l="1"/>
  <c r="BH78" i="1"/>
  <c r="BC78" i="1"/>
  <c r="BH75" i="1"/>
  <c r="BC75" i="1"/>
  <c r="BM75" i="1" s="1"/>
  <c r="AX75" i="1"/>
  <c r="AI75" i="1"/>
  <c r="AI74" i="1"/>
  <c r="BH71" i="1"/>
  <c r="BC71" i="1"/>
  <c r="BM71" i="1" s="1"/>
  <c r="AX71" i="1"/>
  <c r="AI71" i="1"/>
  <c r="BM68" i="1"/>
  <c r="BH68" i="1"/>
  <c r="BC68" i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AL56" i="1"/>
  <c r="AS74" i="1" s="1"/>
  <c r="BH74" i="1" s="1"/>
  <c r="V56" i="1"/>
  <c r="Q56" i="1"/>
  <c r="BB55" i="1"/>
  <c r="BB56" i="1" s="1"/>
  <c r="AA55" i="1"/>
  <c r="AA56" i="1" s="1"/>
  <c r="AU46" i="1"/>
  <c r="AP46" i="1"/>
  <c r="AG55" i="1" s="1"/>
  <c r="AF46" i="1"/>
  <c r="BI46" i="1" s="1"/>
  <c r="AA46" i="1"/>
  <c r="AK46" i="1" s="1"/>
  <c r="BI45" i="1"/>
  <c r="BD45" i="1"/>
  <c r="BN45" i="1" s="1"/>
  <c r="AZ45" i="1"/>
  <c r="AK45" i="1"/>
  <c r="BI44" i="1"/>
  <c r="BD44" i="1"/>
  <c r="BN44" i="1" s="1"/>
  <c r="AZ44" i="1"/>
  <c r="AK44" i="1"/>
  <c r="AG56" i="1" l="1"/>
  <c r="AW55" i="1"/>
  <c r="AQ55" i="1"/>
  <c r="AZ46" i="1"/>
  <c r="BD46" i="1"/>
  <c r="BN46" i="1" s="1"/>
  <c r="AN74" i="1" l="1"/>
  <c r="AQ56" i="1"/>
  <c r="BG55" i="1"/>
  <c r="AW56" i="1"/>
  <c r="BG56" i="1" s="1"/>
  <c r="BC74" i="1" l="1"/>
  <c r="BM74" i="1" s="1"/>
  <c r="AX74" i="1"/>
</calcChain>
</file>

<file path=xl/sharedStrings.xml><?xml version="1.0" encoding="utf-8"?>
<sst xmlns="http://schemas.openxmlformats.org/spreadsheetml/2006/main" count="201" uniqueCount="110">
  <si>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</si>
  <si>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</si>
  <si>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</si>
  <si>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</si>
  <si>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</si>
  <si>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</si>
  <si>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</si>
  <si>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</si>
  <si>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</si>
  <si>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</si>
  <si>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</si>
  <si>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</si>
  <si>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</si>
  <si>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0611023</t>
  </si>
  <si>
    <t>0922</t>
  </si>
  <si>
    <t xml:space="preserve">Надання загальної середньої освіти спеціалізованими закладами загальної середньої освіти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</si>
  <si>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</si>
  <si>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</si>
  <si>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</si>
  <si>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</si>
  <si>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</si>
  <si>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</si>
  <si>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</si>
  <si>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</si>
  <si>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</si>
  <si>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t>s5.2</t>
  </si>
  <si>
    <t>5. Мета бюджетної програми</t>
  </si>
  <si>
    <t xml:space="preserve">Забезпечення надання повної загальної середньої освіти спеціалізованими закладами загальної середньої освіти </t>
  </si>
  <si>
    <t>6. Завдання бюджетної програми</t>
  </si>
  <si>
    <t>Завдання</t>
  </si>
  <si>
    <t>npp</t>
  </si>
  <si>
    <t>p5.3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</si>
  <si>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</si>
  <si>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</si>
  <si>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</si>
  <si>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</si>
  <si>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</si>
  <si>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</si>
  <si>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</si>
  <si>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</si>
  <si>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</si>
  <si>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</si>
  <si>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</si>
  <si>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</si>
  <si>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</si>
  <si>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</si>
  <si>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</si>
  <si>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</si>
  <si>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</si>
  <si>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</si>
  <si>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</si>
  <si>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</si>
  <si>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</si>
  <si>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УСЬОГО</t>
  </si>
  <si>
    <t>s5.5</t>
  </si>
  <si>
    <t xml:space="preserve">Розбіжність між касовими видатками та плановими показниками затвердженими у паспорті бюджетної програми обумовлені дотриманням режиму економії при проведенні поточних видатків на забезпечення діяльності, зменшенням обсягів споживання комунальних послуг та енергоносіїв, по продуктам харчування - внаслідок неповної відвідуваності дітей впродовж року.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</si>
  <si>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</si>
  <si>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</si>
  <si>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</si>
  <si>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</si>
  <si>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</si>
  <si>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</si>
  <si>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</si>
  <si>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</si>
  <si>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</si>
  <si>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</si>
  <si>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</si>
  <si>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</si>
  <si>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</si>
  <si>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</si>
  <si>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</si>
  <si>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</si>
  <si>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</si>
  <si>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</si>
  <si>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</si>
  <si>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</si>
  <si>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</si>
  <si>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закладів</t>
  </si>
  <si>
    <t>од.</t>
  </si>
  <si>
    <t>Мережа шкіл,звіт
ЗНЗ -1</t>
  </si>
  <si>
    <t>Кількість класів</t>
  </si>
  <si>
    <t>Середньорічна кількість
педагогічного персоналу</t>
  </si>
  <si>
    <t>Штатний розпис, тарифікація</t>
  </si>
  <si>
    <t>Всього – середньорічне число ставок (штатних одиниць)</t>
  </si>
  <si>
    <t>Розбіжності між фактичними та затвердженими результативними показниками не мають відхилення.</t>
  </si>
  <si>
    <t>продукту</t>
  </si>
  <si>
    <t>Кількість учнів в загальноосвітніх школах</t>
  </si>
  <si>
    <t>осіб</t>
  </si>
  <si>
    <t xml:space="preserve">3. </t>
  </si>
  <si>
    <t>ефективності</t>
  </si>
  <si>
    <t>Витрати на 1 здобувача освіти</t>
  </si>
  <si>
    <t>грн</t>
  </si>
  <si>
    <t>Кошторис</t>
  </si>
  <si>
    <t>Середня наповнюваність класів</t>
  </si>
  <si>
    <t>Розрахунок</t>
  </si>
  <si>
    <t>Відхилення обумовлені дотриманням режиму економії, зменшенням обсягів споживання комунальних послуг та енергоносіїв, внаслідок неповної відвідуваності дітей впродовж року.</t>
  </si>
  <si>
    <t xml:space="preserve">4. </t>
  </si>
  <si>
    <t>якості</t>
  </si>
  <si>
    <t>Відсоток захищених статей видатків в загальному
обсязі</t>
  </si>
  <si>
    <t>%</t>
  </si>
  <si>
    <t>Аналіз стану виконання результативних показників за даною бюджетною програмою засвідчує, що показники мають мінімальні відхилення.</t>
  </si>
  <si>
    <t>Відхилення пояснюється відповідно зміною показників затрат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</si>
  <si>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</si>
  <si>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Забезпечено надання відповідних послуг денними загальноосвітніми навчальними закладами.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За напрямами використання бюджетних коштів: «Забезпечення належного функціонування закладів загальної середньої освіти»  забезпечено своєчасну виплату заробітної плати працівникам, сплату нарахувань на оплату праці, оплату за комунальні послуги та енергоносії та інші поточні видатки; «Організація харчування в закладах загальної середньої освіти» забезпечено своєчасну оплату продуктів харчування. Програми залишаються актуальними для подальшої реалізації.  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</si>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</sst>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5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89"/>
  <sheetViews>
    <sheetView tabSelected="1" view="pageBreakPreview" topLeftCell="A2" zoomScale="60" zoomScaleNormal="100" workbookViewId="0">
      <selection activeCell="S103" sqref="S103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9" t="s">
        <v>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 x14ac:dyDescent="0.2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 x14ac:dyDescent="0.2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 x14ac:dyDescent="0.2">
      <c r="A10" s="138" t="s">
        <v>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134" t="s">
        <v>4</v>
      </c>
      <c r="B14" s="134"/>
      <c r="C14" s="4"/>
      <c r="D14" s="135" t="s">
        <v>5</v>
      </c>
      <c r="E14" s="136"/>
      <c r="F14" s="136"/>
      <c r="G14" s="136"/>
      <c r="H14" s="136"/>
      <c r="I14" s="136"/>
      <c r="J14" s="136"/>
      <c r="K14" s="4"/>
      <c r="L14" s="126" t="s">
        <v>6</v>
      </c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</row>
    <row r="15" spans="1:64" ht="15.95" customHeight="1" x14ac:dyDescent="0.2">
      <c r="A15" s="5"/>
      <c r="B15" s="5"/>
      <c r="C15" s="5"/>
      <c r="D15" s="137" t="s">
        <v>7</v>
      </c>
      <c r="E15" s="137"/>
      <c r="F15" s="137"/>
      <c r="G15" s="137"/>
      <c r="H15" s="137"/>
      <c r="I15" s="137"/>
      <c r="J15" s="137"/>
      <c r="K15" s="5"/>
      <c r="L15" s="133" t="s">
        <v>8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</row>
    <row r="16" spans="1:64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 x14ac:dyDescent="0.2">
      <c r="A17" s="134" t="s">
        <v>9</v>
      </c>
      <c r="B17" s="134"/>
      <c r="C17" s="4"/>
      <c r="D17" s="135" t="s">
        <v>10</v>
      </c>
      <c r="E17" s="136"/>
      <c r="F17" s="136"/>
      <c r="G17" s="136"/>
      <c r="H17" s="136"/>
      <c r="I17" s="136"/>
      <c r="J17" s="136"/>
      <c r="K17" s="4"/>
      <c r="L17" s="126" t="s">
        <v>6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</row>
    <row r="18" spans="1:79" ht="15.95" customHeight="1" x14ac:dyDescent="0.2">
      <c r="A18" s="5"/>
      <c r="B18" s="5"/>
      <c r="C18" s="5"/>
      <c r="D18" s="137" t="s">
        <v>7</v>
      </c>
      <c r="E18" s="137"/>
      <c r="F18" s="137"/>
      <c r="G18" s="137"/>
      <c r="H18" s="137"/>
      <c r="I18" s="137"/>
      <c r="J18" s="137"/>
      <c r="K18" s="5"/>
      <c r="L18" s="133" t="s">
        <v>11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31.5" customHeight="1" x14ac:dyDescent="0.2">
      <c r="A20" s="134" t="s">
        <v>12</v>
      </c>
      <c r="B20" s="134"/>
      <c r="C20" s="4"/>
      <c r="D20" s="135" t="s">
        <v>13</v>
      </c>
      <c r="E20" s="136"/>
      <c r="F20" s="136"/>
      <c r="G20" s="136"/>
      <c r="H20" s="136"/>
      <c r="I20" s="136"/>
      <c r="J20" s="136"/>
      <c r="K20" s="4"/>
      <c r="L20" s="135" t="s">
        <v>14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26" t="s">
        <v>15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</row>
    <row r="21" spans="1:79" ht="20.100000000000001" customHeight="1" x14ac:dyDescent="0.2">
      <c r="A21" s="5"/>
      <c r="B21" s="5"/>
      <c r="C21" s="5"/>
      <c r="D21" s="94" t="s">
        <v>7</v>
      </c>
      <c r="E21" s="94"/>
      <c r="F21" s="94"/>
      <c r="G21" s="94"/>
      <c r="H21" s="94"/>
      <c r="I21" s="94"/>
      <c r="J21" s="94"/>
      <c r="K21" s="5"/>
      <c r="L21" s="133" t="s">
        <v>16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 t="s">
        <v>17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</row>
    <row r="23" spans="1:79" ht="15.75" customHeight="1" x14ac:dyDescent="0.2">
      <c r="A23" s="32" t="s">
        <v>18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127" t="s">
        <v>19</v>
      </c>
      <c r="B24" s="127"/>
      <c r="C24" s="127"/>
      <c r="D24" s="127"/>
      <c r="E24" s="127"/>
      <c r="F24" s="127"/>
      <c r="G24" s="128" t="s">
        <v>20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79" ht="15.75" x14ac:dyDescent="0.2">
      <c r="A25" s="88">
        <v>1</v>
      </c>
      <c r="B25" s="88"/>
      <c r="C25" s="88"/>
      <c r="D25" s="88"/>
      <c r="E25" s="88"/>
      <c r="F25" s="88"/>
      <c r="G25" s="128">
        <v>2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</row>
    <row r="26" spans="1:79" ht="10.5" hidden="1" customHeight="1" x14ac:dyDescent="0.2">
      <c r="A26" s="83" t="s">
        <v>21</v>
      </c>
      <c r="B26" s="83"/>
      <c r="C26" s="83"/>
      <c r="D26" s="83"/>
      <c r="E26" s="83"/>
      <c r="F26" s="83"/>
      <c r="G26" s="84" t="s">
        <v>22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23</v>
      </c>
    </row>
    <row r="27" spans="1:79" ht="43.5" customHeight="1" x14ac:dyDescent="0.2">
      <c r="A27" s="88" t="s">
        <v>4</v>
      </c>
      <c r="B27" s="88"/>
      <c r="C27" s="88"/>
      <c r="D27" s="88"/>
      <c r="E27" s="88"/>
      <c r="F27" s="88"/>
      <c r="G27" s="123" t="s">
        <v>24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2"/>
      <c r="CA27" s="1" t="s">
        <v>25</v>
      </c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 x14ac:dyDescent="0.2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15.95" customHeight="1" x14ac:dyDescent="0.2">
      <c r="A30" s="126" t="s">
        <v>27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 x14ac:dyDescent="0.2">
      <c r="A32" s="32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27.75" customHeight="1" x14ac:dyDescent="0.2">
      <c r="A33" s="127" t="s">
        <v>19</v>
      </c>
      <c r="B33" s="127"/>
      <c r="C33" s="127"/>
      <c r="D33" s="127"/>
      <c r="E33" s="127"/>
      <c r="F33" s="127"/>
      <c r="G33" s="128" t="s">
        <v>29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</row>
    <row r="34" spans="1:79" ht="15.75" x14ac:dyDescent="0.2">
      <c r="A34" s="88">
        <v>1</v>
      </c>
      <c r="B34" s="88"/>
      <c r="C34" s="88"/>
      <c r="D34" s="88"/>
      <c r="E34" s="88"/>
      <c r="F34" s="88"/>
      <c r="G34" s="128">
        <v>2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</row>
    <row r="35" spans="1:79" ht="10.5" hidden="1" customHeight="1" x14ac:dyDescent="0.2">
      <c r="A35" s="83" t="s">
        <v>30</v>
      </c>
      <c r="B35" s="83"/>
      <c r="C35" s="83"/>
      <c r="D35" s="83"/>
      <c r="E35" s="83"/>
      <c r="F35" s="83"/>
      <c r="G35" s="84" t="s">
        <v>22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CA35" s="1" t="s">
        <v>31</v>
      </c>
    </row>
    <row r="36" spans="1:79" ht="38.25" customHeight="1" x14ac:dyDescent="0.2">
      <c r="A36" s="88" t="s">
        <v>4</v>
      </c>
      <c r="B36" s="88"/>
      <c r="C36" s="88"/>
      <c r="D36" s="88"/>
      <c r="E36" s="88"/>
      <c r="F36" s="88"/>
      <c r="G36" s="123" t="s">
        <v>32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5"/>
      <c r="CA36" s="1" t="s">
        <v>33</v>
      </c>
    </row>
    <row r="38" spans="1:79" ht="15.75" customHeight="1" x14ac:dyDescent="0.2">
      <c r="A38" s="32" t="s">
        <v>34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79" ht="15" customHeight="1" x14ac:dyDescent="0.2">
      <c r="A39" s="105" t="s">
        <v>35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 x14ac:dyDescent="0.2">
      <c r="A40" s="88" t="s">
        <v>19</v>
      </c>
      <c r="B40" s="88"/>
      <c r="C40" s="88" t="s">
        <v>36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 t="s">
        <v>37</v>
      </c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 t="s">
        <v>38</v>
      </c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 t="s">
        <v>39</v>
      </c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79" ht="39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 t="s">
        <v>40</v>
      </c>
      <c r="AB41" s="88"/>
      <c r="AC41" s="88"/>
      <c r="AD41" s="88"/>
      <c r="AE41" s="88"/>
      <c r="AF41" s="88" t="s">
        <v>41</v>
      </c>
      <c r="AG41" s="88"/>
      <c r="AH41" s="88"/>
      <c r="AI41" s="88"/>
      <c r="AJ41" s="88"/>
      <c r="AK41" s="88" t="s">
        <v>42</v>
      </c>
      <c r="AL41" s="88"/>
      <c r="AM41" s="88"/>
      <c r="AN41" s="88"/>
      <c r="AO41" s="88"/>
      <c r="AP41" s="88" t="s">
        <v>40</v>
      </c>
      <c r="AQ41" s="88"/>
      <c r="AR41" s="88"/>
      <c r="AS41" s="88"/>
      <c r="AT41" s="88"/>
      <c r="AU41" s="88" t="s">
        <v>41</v>
      </c>
      <c r="AV41" s="88"/>
      <c r="AW41" s="88"/>
      <c r="AX41" s="88"/>
      <c r="AY41" s="88"/>
      <c r="AZ41" s="88" t="s">
        <v>42</v>
      </c>
      <c r="BA41" s="88"/>
      <c r="BB41" s="88"/>
      <c r="BC41" s="88"/>
      <c r="BD41" s="88" t="s">
        <v>40</v>
      </c>
      <c r="BE41" s="88"/>
      <c r="BF41" s="88"/>
      <c r="BG41" s="88"/>
      <c r="BH41" s="88"/>
      <c r="BI41" s="88" t="s">
        <v>41</v>
      </c>
      <c r="BJ41" s="88"/>
      <c r="BK41" s="88"/>
      <c r="BL41" s="88"/>
      <c r="BM41" s="88"/>
      <c r="BN41" s="88" t="s">
        <v>43</v>
      </c>
      <c r="BO41" s="88"/>
      <c r="BP41" s="88"/>
      <c r="BQ41" s="88"/>
    </row>
    <row r="42" spans="1:79" ht="15.95" customHeight="1" x14ac:dyDescent="0.2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8">
        <v>3</v>
      </c>
      <c r="AB42" s="119"/>
      <c r="AC42" s="119"/>
      <c r="AD42" s="119"/>
      <c r="AE42" s="120"/>
      <c r="AF42" s="118">
        <v>4</v>
      </c>
      <c r="AG42" s="119"/>
      <c r="AH42" s="119"/>
      <c r="AI42" s="119"/>
      <c r="AJ42" s="120"/>
      <c r="AK42" s="118">
        <v>5</v>
      </c>
      <c r="AL42" s="119"/>
      <c r="AM42" s="119"/>
      <c r="AN42" s="119"/>
      <c r="AO42" s="120"/>
      <c r="AP42" s="118">
        <v>6</v>
      </c>
      <c r="AQ42" s="119"/>
      <c r="AR42" s="119"/>
      <c r="AS42" s="119"/>
      <c r="AT42" s="120"/>
      <c r="AU42" s="118">
        <v>7</v>
      </c>
      <c r="AV42" s="119"/>
      <c r="AW42" s="119"/>
      <c r="AX42" s="119"/>
      <c r="AY42" s="120"/>
      <c r="AZ42" s="118">
        <v>8</v>
      </c>
      <c r="BA42" s="119"/>
      <c r="BB42" s="119"/>
      <c r="BC42" s="120"/>
      <c r="BD42" s="118">
        <v>9</v>
      </c>
      <c r="BE42" s="119"/>
      <c r="BF42" s="119"/>
      <c r="BG42" s="119"/>
      <c r="BH42" s="120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 x14ac:dyDescent="0.2">
      <c r="A43" s="83" t="s">
        <v>30</v>
      </c>
      <c r="B43" s="83"/>
      <c r="C43" s="121" t="s">
        <v>22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80" t="s">
        <v>44</v>
      </c>
      <c r="AB43" s="80"/>
      <c r="AC43" s="80"/>
      <c r="AD43" s="80"/>
      <c r="AE43" s="80"/>
      <c r="AF43" s="80" t="s">
        <v>45</v>
      </c>
      <c r="AG43" s="80"/>
      <c r="AH43" s="80"/>
      <c r="AI43" s="80"/>
      <c r="AJ43" s="80"/>
      <c r="AK43" s="99" t="s">
        <v>46</v>
      </c>
      <c r="AL43" s="99"/>
      <c r="AM43" s="99"/>
      <c r="AN43" s="99"/>
      <c r="AO43" s="99"/>
      <c r="AP43" s="80" t="s">
        <v>47</v>
      </c>
      <c r="AQ43" s="80"/>
      <c r="AR43" s="80"/>
      <c r="AS43" s="80"/>
      <c r="AT43" s="80"/>
      <c r="AU43" s="80" t="s">
        <v>48</v>
      </c>
      <c r="AV43" s="80"/>
      <c r="AW43" s="80"/>
      <c r="AX43" s="80"/>
      <c r="AY43" s="80"/>
      <c r="AZ43" s="99" t="s">
        <v>46</v>
      </c>
      <c r="BA43" s="99"/>
      <c r="BB43" s="99"/>
      <c r="BC43" s="99"/>
      <c r="BD43" s="117" t="s">
        <v>49</v>
      </c>
      <c r="BE43" s="117"/>
      <c r="BF43" s="117"/>
      <c r="BG43" s="117"/>
      <c r="BH43" s="117"/>
      <c r="BI43" s="117" t="s">
        <v>49</v>
      </c>
      <c r="BJ43" s="117"/>
      <c r="BK43" s="117"/>
      <c r="BL43" s="117"/>
      <c r="BM43" s="117"/>
      <c r="BN43" s="100" t="s">
        <v>46</v>
      </c>
      <c r="BO43" s="100"/>
      <c r="BP43" s="100"/>
      <c r="BQ43" s="100"/>
      <c r="CA43" s="1" t="s">
        <v>50</v>
      </c>
    </row>
    <row r="44" spans="1:79" ht="50.25" customHeight="1" x14ac:dyDescent="0.2">
      <c r="A44" s="113" t="s">
        <v>4</v>
      </c>
      <c r="B44" s="113"/>
      <c r="C44" s="114" t="s">
        <v>51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9">
        <v>5730194</v>
      </c>
      <c r="AB44" s="110"/>
      <c r="AC44" s="110"/>
      <c r="AD44" s="110"/>
      <c r="AE44" s="111"/>
      <c r="AF44" s="109">
        <v>0</v>
      </c>
      <c r="AG44" s="110"/>
      <c r="AH44" s="110"/>
      <c r="AI44" s="110"/>
      <c r="AJ44" s="111"/>
      <c r="AK44" s="109">
        <f t="shared" ref="AK44:AK45" si="0">SUM(AA44:AJ44)</f>
        <v>5730194</v>
      </c>
      <c r="AL44" s="110"/>
      <c r="AM44" s="110"/>
      <c r="AN44" s="110"/>
      <c r="AO44" s="111"/>
      <c r="AP44" s="109">
        <v>5357517.8600000003</v>
      </c>
      <c r="AQ44" s="110"/>
      <c r="AR44" s="110"/>
      <c r="AS44" s="110"/>
      <c r="AT44" s="111"/>
      <c r="AU44" s="109">
        <v>0</v>
      </c>
      <c r="AV44" s="110"/>
      <c r="AW44" s="110"/>
      <c r="AX44" s="110"/>
      <c r="AY44" s="111"/>
      <c r="AZ44" s="109">
        <f>AP44+AU44</f>
        <v>5357517.8600000003</v>
      </c>
      <c r="BA44" s="110"/>
      <c r="BB44" s="110"/>
      <c r="BC44" s="111"/>
      <c r="BD44" s="109">
        <f>AP44-AA44</f>
        <v>-372676.13999999966</v>
      </c>
      <c r="BE44" s="110"/>
      <c r="BF44" s="110"/>
      <c r="BG44" s="110"/>
      <c r="BH44" s="111"/>
      <c r="BI44" s="112">
        <f t="shared" ref="BI44:BI46" si="1">AU44-AF44</f>
        <v>0</v>
      </c>
      <c r="BJ44" s="112"/>
      <c r="BK44" s="112"/>
      <c r="BL44" s="112"/>
      <c r="BM44" s="112"/>
      <c r="BN44" s="112">
        <f t="shared" ref="BN44:BN45" si="2">SUM(BD44:BM44)</f>
        <v>-372676.13999999966</v>
      </c>
      <c r="BO44" s="112"/>
      <c r="BP44" s="112"/>
      <c r="BQ44" s="112"/>
    </row>
    <row r="45" spans="1:79" ht="36.75" customHeight="1" x14ac:dyDescent="0.2">
      <c r="A45" s="113" t="s">
        <v>9</v>
      </c>
      <c r="B45" s="113"/>
      <c r="C45" s="114" t="s">
        <v>52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109">
        <v>1874538.82</v>
      </c>
      <c r="AB45" s="110"/>
      <c r="AC45" s="110"/>
      <c r="AD45" s="110"/>
      <c r="AE45" s="111"/>
      <c r="AF45" s="109">
        <v>0</v>
      </c>
      <c r="AG45" s="110"/>
      <c r="AH45" s="110"/>
      <c r="AI45" s="110"/>
      <c r="AJ45" s="111"/>
      <c r="AK45" s="109">
        <f t="shared" si="0"/>
        <v>1874538.82</v>
      </c>
      <c r="AL45" s="110"/>
      <c r="AM45" s="110"/>
      <c r="AN45" s="110"/>
      <c r="AO45" s="111"/>
      <c r="AP45" s="109">
        <v>1189993.18</v>
      </c>
      <c r="AQ45" s="110"/>
      <c r="AR45" s="110"/>
      <c r="AS45" s="110"/>
      <c r="AT45" s="111"/>
      <c r="AU45" s="109">
        <v>0</v>
      </c>
      <c r="AV45" s="110"/>
      <c r="AW45" s="110"/>
      <c r="AX45" s="110"/>
      <c r="AY45" s="111"/>
      <c r="AZ45" s="109">
        <f t="shared" ref="AZ45:AZ46" si="3">AP45+AU45</f>
        <v>1189993.18</v>
      </c>
      <c r="BA45" s="110"/>
      <c r="BB45" s="110"/>
      <c r="BC45" s="111"/>
      <c r="BD45" s="109">
        <f>AP45-AA45</f>
        <v>-684545.64000000013</v>
      </c>
      <c r="BE45" s="110"/>
      <c r="BF45" s="110"/>
      <c r="BG45" s="110"/>
      <c r="BH45" s="111"/>
      <c r="BI45" s="112">
        <f t="shared" si="1"/>
        <v>0</v>
      </c>
      <c r="BJ45" s="112"/>
      <c r="BK45" s="112"/>
      <c r="BL45" s="112"/>
      <c r="BM45" s="112"/>
      <c r="BN45" s="112">
        <f t="shared" si="2"/>
        <v>-684545.64000000013</v>
      </c>
      <c r="BO45" s="112"/>
      <c r="BP45" s="112"/>
      <c r="BQ45" s="112"/>
    </row>
    <row r="46" spans="1:79" s="9" customFormat="1" ht="15.75" x14ac:dyDescent="0.25">
      <c r="A46" s="106"/>
      <c r="B46" s="106"/>
      <c r="C46" s="107" t="s">
        <v>53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8"/>
      <c r="AA46" s="96">
        <f>SUM(AA44:AE45)</f>
        <v>7604732.8200000003</v>
      </c>
      <c r="AB46" s="96"/>
      <c r="AC46" s="96"/>
      <c r="AD46" s="96"/>
      <c r="AE46" s="96"/>
      <c r="AF46" s="96">
        <f>SUM(AF44:AJ45)</f>
        <v>0</v>
      </c>
      <c r="AG46" s="96"/>
      <c r="AH46" s="96"/>
      <c r="AI46" s="96"/>
      <c r="AJ46" s="96"/>
      <c r="AK46" s="96">
        <f>AA46+AF46</f>
        <v>7604732.8200000003</v>
      </c>
      <c r="AL46" s="96"/>
      <c r="AM46" s="96"/>
      <c r="AN46" s="96"/>
      <c r="AO46" s="96"/>
      <c r="AP46" s="96">
        <f>SUM(AP44:AT45)</f>
        <v>6547511.04</v>
      </c>
      <c r="AQ46" s="96"/>
      <c r="AR46" s="96"/>
      <c r="AS46" s="96"/>
      <c r="AT46" s="96"/>
      <c r="AU46" s="96">
        <f>SUM(AU44:AY45)</f>
        <v>0</v>
      </c>
      <c r="AV46" s="96"/>
      <c r="AW46" s="96"/>
      <c r="AX46" s="96"/>
      <c r="AY46" s="96"/>
      <c r="AZ46" s="96">
        <f t="shared" si="3"/>
        <v>6547511.04</v>
      </c>
      <c r="BA46" s="96"/>
      <c r="BB46" s="96"/>
      <c r="BC46" s="96"/>
      <c r="BD46" s="96">
        <f>AP46-AA46</f>
        <v>-1057221.7800000003</v>
      </c>
      <c r="BE46" s="96"/>
      <c r="BF46" s="96"/>
      <c r="BG46" s="96"/>
      <c r="BH46" s="96"/>
      <c r="BI46" s="96">
        <f t="shared" si="1"/>
        <v>0</v>
      </c>
      <c r="BJ46" s="96"/>
      <c r="BK46" s="96"/>
      <c r="BL46" s="96"/>
      <c r="BM46" s="96"/>
      <c r="BN46" s="96">
        <f>BD46+BI46</f>
        <v>-1057221.7800000003</v>
      </c>
      <c r="BO46" s="96"/>
      <c r="BP46" s="96"/>
      <c r="BQ46" s="96"/>
      <c r="CA46" s="9" t="s">
        <v>54</v>
      </c>
    </row>
    <row r="47" spans="1:79" s="10" customFormat="1" ht="37.5" customHeight="1" x14ac:dyDescent="0.2">
      <c r="A47" s="29" t="s">
        <v>55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1"/>
      <c r="CA47" s="10" t="s">
        <v>54</v>
      </c>
    </row>
    <row r="49" spans="1:79" ht="15.75" customHeight="1" x14ac:dyDescent="0.2">
      <c r="A49" s="32" t="s">
        <v>56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79" ht="15" customHeight="1" x14ac:dyDescent="0.2">
      <c r="A50" s="105" t="s">
        <v>35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</row>
    <row r="51" spans="1:79" ht="28.5" customHeight="1" x14ac:dyDescent="0.2">
      <c r="A51" s="88" t="s">
        <v>57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 t="s">
        <v>37</v>
      </c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 t="s">
        <v>38</v>
      </c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 t="s">
        <v>39</v>
      </c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11"/>
      <c r="BN51" s="11"/>
      <c r="BO51" s="11"/>
      <c r="BP51" s="11"/>
      <c r="BQ51" s="11"/>
    </row>
    <row r="52" spans="1:79" ht="41.25" customHeight="1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 t="s">
        <v>40</v>
      </c>
      <c r="R52" s="88"/>
      <c r="S52" s="88"/>
      <c r="T52" s="88"/>
      <c r="U52" s="88"/>
      <c r="V52" s="88" t="s">
        <v>41</v>
      </c>
      <c r="W52" s="88"/>
      <c r="X52" s="88"/>
      <c r="Y52" s="88"/>
      <c r="Z52" s="88"/>
      <c r="AA52" s="88" t="s">
        <v>42</v>
      </c>
      <c r="AB52" s="88"/>
      <c r="AC52" s="88"/>
      <c r="AD52" s="88"/>
      <c r="AE52" s="88"/>
      <c r="AF52" s="88"/>
      <c r="AG52" s="88" t="s">
        <v>40</v>
      </c>
      <c r="AH52" s="88"/>
      <c r="AI52" s="88"/>
      <c r="AJ52" s="88"/>
      <c r="AK52" s="88"/>
      <c r="AL52" s="88" t="s">
        <v>41</v>
      </c>
      <c r="AM52" s="88"/>
      <c r="AN52" s="88"/>
      <c r="AO52" s="88"/>
      <c r="AP52" s="88"/>
      <c r="AQ52" s="88" t="s">
        <v>42</v>
      </c>
      <c r="AR52" s="88"/>
      <c r="AS52" s="88"/>
      <c r="AT52" s="88"/>
      <c r="AU52" s="88"/>
      <c r="AV52" s="88"/>
      <c r="AW52" s="43" t="s">
        <v>40</v>
      </c>
      <c r="AX52" s="82"/>
      <c r="AY52" s="82"/>
      <c r="AZ52" s="82"/>
      <c r="BA52" s="44"/>
      <c r="BB52" s="43" t="s">
        <v>41</v>
      </c>
      <c r="BC52" s="82"/>
      <c r="BD52" s="82"/>
      <c r="BE52" s="82"/>
      <c r="BF52" s="44"/>
      <c r="BG52" s="88" t="s">
        <v>42</v>
      </c>
      <c r="BH52" s="88"/>
      <c r="BI52" s="88"/>
      <c r="BJ52" s="88"/>
      <c r="BK52" s="88"/>
      <c r="BL52" s="88"/>
      <c r="BM52" s="11"/>
      <c r="BN52" s="11"/>
      <c r="BO52" s="11"/>
      <c r="BP52" s="11"/>
      <c r="BQ52" s="11"/>
    </row>
    <row r="53" spans="1:79" ht="15.95" customHeight="1" x14ac:dyDescent="0.25">
      <c r="A53" s="88">
        <v>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>
        <v>2</v>
      </c>
      <c r="R53" s="88"/>
      <c r="S53" s="88"/>
      <c r="T53" s="88"/>
      <c r="U53" s="88"/>
      <c r="V53" s="88">
        <v>3</v>
      </c>
      <c r="W53" s="88"/>
      <c r="X53" s="88"/>
      <c r="Y53" s="88"/>
      <c r="Z53" s="88"/>
      <c r="AA53" s="88">
        <v>4</v>
      </c>
      <c r="AB53" s="88"/>
      <c r="AC53" s="88"/>
      <c r="AD53" s="88"/>
      <c r="AE53" s="88"/>
      <c r="AF53" s="88"/>
      <c r="AG53" s="88">
        <v>5</v>
      </c>
      <c r="AH53" s="88"/>
      <c r="AI53" s="88"/>
      <c r="AJ53" s="88"/>
      <c r="AK53" s="88"/>
      <c r="AL53" s="88">
        <v>6</v>
      </c>
      <c r="AM53" s="88"/>
      <c r="AN53" s="88"/>
      <c r="AO53" s="88"/>
      <c r="AP53" s="88"/>
      <c r="AQ53" s="88">
        <v>7</v>
      </c>
      <c r="AR53" s="88"/>
      <c r="AS53" s="88"/>
      <c r="AT53" s="88"/>
      <c r="AU53" s="88"/>
      <c r="AV53" s="88"/>
      <c r="AW53" s="88">
        <v>8</v>
      </c>
      <c r="AX53" s="88"/>
      <c r="AY53" s="88"/>
      <c r="AZ53" s="88"/>
      <c r="BA53" s="88"/>
      <c r="BB53" s="104">
        <v>9</v>
      </c>
      <c r="BC53" s="104"/>
      <c r="BD53" s="104"/>
      <c r="BE53" s="104"/>
      <c r="BF53" s="104"/>
      <c r="BG53" s="104">
        <v>10</v>
      </c>
      <c r="BH53" s="104"/>
      <c r="BI53" s="104"/>
      <c r="BJ53" s="104"/>
      <c r="BK53" s="104"/>
      <c r="BL53" s="104"/>
      <c r="BM53" s="12"/>
      <c r="BN53" s="12"/>
      <c r="BO53" s="12"/>
      <c r="BP53" s="12"/>
      <c r="BQ53" s="12"/>
    </row>
    <row r="54" spans="1:79" ht="18" hidden="1" customHeight="1" x14ac:dyDescent="0.2">
      <c r="A54" s="87" t="s">
        <v>22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0" t="s">
        <v>44</v>
      </c>
      <c r="R54" s="80"/>
      <c r="S54" s="80"/>
      <c r="T54" s="80"/>
      <c r="U54" s="80"/>
      <c r="V54" s="80" t="s">
        <v>45</v>
      </c>
      <c r="W54" s="80"/>
      <c r="X54" s="80"/>
      <c r="Y54" s="80"/>
      <c r="Z54" s="80"/>
      <c r="AA54" s="99" t="s">
        <v>46</v>
      </c>
      <c r="AB54" s="100"/>
      <c r="AC54" s="100"/>
      <c r="AD54" s="100"/>
      <c r="AE54" s="100"/>
      <c r="AF54" s="100"/>
      <c r="AG54" s="80" t="s">
        <v>47</v>
      </c>
      <c r="AH54" s="80"/>
      <c r="AI54" s="80"/>
      <c r="AJ54" s="80"/>
      <c r="AK54" s="80"/>
      <c r="AL54" s="80" t="s">
        <v>48</v>
      </c>
      <c r="AM54" s="80"/>
      <c r="AN54" s="80"/>
      <c r="AO54" s="80"/>
      <c r="AP54" s="80"/>
      <c r="AQ54" s="99" t="s">
        <v>46</v>
      </c>
      <c r="AR54" s="100"/>
      <c r="AS54" s="100"/>
      <c r="AT54" s="100"/>
      <c r="AU54" s="100"/>
      <c r="AV54" s="100"/>
      <c r="AW54" s="101" t="s">
        <v>58</v>
      </c>
      <c r="AX54" s="102"/>
      <c r="AY54" s="102"/>
      <c r="AZ54" s="102"/>
      <c r="BA54" s="103"/>
      <c r="BB54" s="101" t="s">
        <v>58</v>
      </c>
      <c r="BC54" s="102"/>
      <c r="BD54" s="102"/>
      <c r="BE54" s="102"/>
      <c r="BF54" s="103"/>
      <c r="BG54" s="100" t="s">
        <v>46</v>
      </c>
      <c r="BH54" s="100"/>
      <c r="BI54" s="100"/>
      <c r="BJ54" s="100"/>
      <c r="BK54" s="100"/>
      <c r="BL54" s="100"/>
      <c r="BM54" s="13"/>
      <c r="BN54" s="13"/>
      <c r="BO54" s="13"/>
      <c r="BP54" s="13"/>
      <c r="BQ54" s="13"/>
      <c r="CA54" s="1" t="s">
        <v>59</v>
      </c>
    </row>
    <row r="55" spans="1:79" ht="68.25" customHeight="1" x14ac:dyDescent="0.25">
      <c r="A55" s="29" t="s">
        <v>60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97">
        <v>7604732.8200000003</v>
      </c>
      <c r="R55" s="97"/>
      <c r="S55" s="97"/>
      <c r="T55" s="97"/>
      <c r="U55" s="97"/>
      <c r="V55" s="97">
        <v>0</v>
      </c>
      <c r="W55" s="97"/>
      <c r="X55" s="97"/>
      <c r="Y55" s="97"/>
      <c r="Z55" s="97"/>
      <c r="AA55" s="97">
        <f>SUM(Q55:Z55)</f>
        <v>7604732.8200000003</v>
      </c>
      <c r="AB55" s="97"/>
      <c r="AC55" s="97"/>
      <c r="AD55" s="97"/>
      <c r="AE55" s="97"/>
      <c r="AF55" s="97"/>
      <c r="AG55" s="97">
        <f>AP46</f>
        <v>6547511.04</v>
      </c>
      <c r="AH55" s="97"/>
      <c r="AI55" s="97"/>
      <c r="AJ55" s="97"/>
      <c r="AK55" s="97"/>
      <c r="AL55" s="97">
        <v>0</v>
      </c>
      <c r="AM55" s="97"/>
      <c r="AN55" s="97"/>
      <c r="AO55" s="97"/>
      <c r="AP55" s="97"/>
      <c r="AQ55" s="97">
        <f>AG55+AL55</f>
        <v>6547511.04</v>
      </c>
      <c r="AR55" s="97"/>
      <c r="AS55" s="97"/>
      <c r="AT55" s="97"/>
      <c r="AU55" s="97"/>
      <c r="AV55" s="97"/>
      <c r="AW55" s="97">
        <f>AG55-Q55</f>
        <v>-1057221.7800000003</v>
      </c>
      <c r="AX55" s="97"/>
      <c r="AY55" s="97"/>
      <c r="AZ55" s="97"/>
      <c r="BA55" s="97"/>
      <c r="BB55" s="97">
        <f>AL55-V55</f>
        <v>0</v>
      </c>
      <c r="BC55" s="97"/>
      <c r="BD55" s="97"/>
      <c r="BE55" s="97"/>
      <c r="BF55" s="97"/>
      <c r="BG55" s="97">
        <f>SUM(AW55:BF55)</f>
        <v>-1057221.7800000003</v>
      </c>
      <c r="BH55" s="97"/>
      <c r="BI55" s="97"/>
      <c r="BJ55" s="97"/>
      <c r="BK55" s="97"/>
      <c r="BL55" s="97"/>
      <c r="BM55" s="12"/>
      <c r="BN55" s="12"/>
      <c r="BO55" s="12"/>
      <c r="BP55" s="12"/>
      <c r="BQ55" s="12"/>
    </row>
    <row r="56" spans="1:79" s="9" customFormat="1" ht="15.75" x14ac:dyDescent="0.25">
      <c r="A56" s="98" t="s">
        <v>61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6">
        <f>SUM(Q55:U55)</f>
        <v>7604732.8200000003</v>
      </c>
      <c r="R56" s="96"/>
      <c r="S56" s="96"/>
      <c r="T56" s="96"/>
      <c r="U56" s="96"/>
      <c r="V56" s="96">
        <f>SUM(V55:Z55)</f>
        <v>0</v>
      </c>
      <c r="W56" s="96"/>
      <c r="X56" s="96"/>
      <c r="Y56" s="96"/>
      <c r="Z56" s="96"/>
      <c r="AA56" s="96">
        <f>AA55</f>
        <v>7604732.8200000003</v>
      </c>
      <c r="AB56" s="96"/>
      <c r="AC56" s="96"/>
      <c r="AD56" s="96"/>
      <c r="AE56" s="96"/>
      <c r="AF56" s="96"/>
      <c r="AG56" s="96">
        <f>AG55</f>
        <v>6547511.04</v>
      </c>
      <c r="AH56" s="96"/>
      <c r="AI56" s="96"/>
      <c r="AJ56" s="96"/>
      <c r="AK56" s="96"/>
      <c r="AL56" s="96">
        <f>AU46</f>
        <v>0</v>
      </c>
      <c r="AM56" s="96"/>
      <c r="AN56" s="96"/>
      <c r="AO56" s="96"/>
      <c r="AP56" s="96"/>
      <c r="AQ56" s="96">
        <f>AG56+AL56</f>
        <v>6547511.04</v>
      </c>
      <c r="AR56" s="96"/>
      <c r="AS56" s="96"/>
      <c r="AT56" s="96"/>
      <c r="AU56" s="96"/>
      <c r="AV56" s="96"/>
      <c r="AW56" s="96">
        <f>SUM(AW55:BA55)</f>
        <v>-1057221.7800000003</v>
      </c>
      <c r="AX56" s="96"/>
      <c r="AY56" s="96"/>
      <c r="AZ56" s="96"/>
      <c r="BA56" s="96"/>
      <c r="BB56" s="96">
        <f>SUM(BB55:BF55)</f>
        <v>0</v>
      </c>
      <c r="BC56" s="96"/>
      <c r="BD56" s="96"/>
      <c r="BE56" s="96"/>
      <c r="BF56" s="96"/>
      <c r="BG56" s="96">
        <f>AW56+BB56</f>
        <v>-1057221.7800000003</v>
      </c>
      <c r="BH56" s="96"/>
      <c r="BI56" s="96"/>
      <c r="BJ56" s="96"/>
      <c r="BK56" s="96"/>
      <c r="BL56" s="96"/>
      <c r="BM56" s="14"/>
      <c r="BN56" s="14"/>
      <c r="BO56" s="14"/>
      <c r="BP56" s="14"/>
      <c r="BQ56" s="14"/>
      <c r="CA56" s="9" t="s">
        <v>62</v>
      </c>
    </row>
    <row r="58" spans="1:79" ht="15.75" customHeight="1" x14ac:dyDescent="0.2">
      <c r="A58" s="32" t="s">
        <v>63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</row>
    <row r="60" spans="1:79" ht="45" customHeight="1" x14ac:dyDescent="0.2">
      <c r="A60" s="90" t="s">
        <v>64</v>
      </c>
      <c r="B60" s="91"/>
      <c r="C60" s="90" t="s">
        <v>65</v>
      </c>
      <c r="D60" s="94"/>
      <c r="E60" s="94"/>
      <c r="F60" s="94"/>
      <c r="G60" s="94"/>
      <c r="H60" s="94"/>
      <c r="I60" s="91"/>
      <c r="J60" s="90" t="s">
        <v>66</v>
      </c>
      <c r="K60" s="94"/>
      <c r="L60" s="94"/>
      <c r="M60" s="94"/>
      <c r="N60" s="91"/>
      <c r="O60" s="90" t="s">
        <v>67</v>
      </c>
      <c r="P60" s="94"/>
      <c r="Q60" s="94"/>
      <c r="R60" s="94"/>
      <c r="S60" s="94"/>
      <c r="T60" s="94"/>
      <c r="U60" s="94"/>
      <c r="V60" s="94"/>
      <c r="W60" s="94"/>
      <c r="X60" s="91"/>
      <c r="Y60" s="88" t="s">
        <v>37</v>
      </c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 t="s">
        <v>68</v>
      </c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9" t="s">
        <v>39</v>
      </c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15"/>
      <c r="BS60" s="15"/>
      <c r="BT60" s="15"/>
      <c r="BU60" s="15"/>
      <c r="BV60" s="15"/>
      <c r="BW60" s="15"/>
      <c r="BX60" s="15"/>
      <c r="BY60" s="15"/>
      <c r="BZ60" s="16"/>
    </row>
    <row r="61" spans="1:79" ht="32.25" customHeight="1" x14ac:dyDescent="0.2">
      <c r="A61" s="92"/>
      <c r="B61" s="93"/>
      <c r="C61" s="92"/>
      <c r="D61" s="95"/>
      <c r="E61" s="95"/>
      <c r="F61" s="95"/>
      <c r="G61" s="95"/>
      <c r="H61" s="95"/>
      <c r="I61" s="93"/>
      <c r="J61" s="92"/>
      <c r="K61" s="95"/>
      <c r="L61" s="95"/>
      <c r="M61" s="95"/>
      <c r="N61" s="93"/>
      <c r="O61" s="92"/>
      <c r="P61" s="95"/>
      <c r="Q61" s="95"/>
      <c r="R61" s="95"/>
      <c r="S61" s="95"/>
      <c r="T61" s="95"/>
      <c r="U61" s="95"/>
      <c r="V61" s="95"/>
      <c r="W61" s="95"/>
      <c r="X61" s="93"/>
      <c r="Y61" s="43" t="s">
        <v>40</v>
      </c>
      <c r="Z61" s="82"/>
      <c r="AA61" s="82"/>
      <c r="AB61" s="82"/>
      <c r="AC61" s="44"/>
      <c r="AD61" s="43" t="s">
        <v>41</v>
      </c>
      <c r="AE61" s="82"/>
      <c r="AF61" s="82"/>
      <c r="AG61" s="82"/>
      <c r="AH61" s="44"/>
      <c r="AI61" s="88" t="s">
        <v>42</v>
      </c>
      <c r="AJ61" s="88"/>
      <c r="AK61" s="88"/>
      <c r="AL61" s="88"/>
      <c r="AM61" s="88"/>
      <c r="AN61" s="88" t="s">
        <v>40</v>
      </c>
      <c r="AO61" s="88"/>
      <c r="AP61" s="88"/>
      <c r="AQ61" s="88"/>
      <c r="AR61" s="88"/>
      <c r="AS61" s="88" t="s">
        <v>41</v>
      </c>
      <c r="AT61" s="88"/>
      <c r="AU61" s="88"/>
      <c r="AV61" s="88"/>
      <c r="AW61" s="88"/>
      <c r="AX61" s="88" t="s">
        <v>42</v>
      </c>
      <c r="AY61" s="88"/>
      <c r="AZ61" s="88"/>
      <c r="BA61" s="88"/>
      <c r="BB61" s="88"/>
      <c r="BC61" s="88" t="s">
        <v>40</v>
      </c>
      <c r="BD61" s="88"/>
      <c r="BE61" s="88"/>
      <c r="BF61" s="88"/>
      <c r="BG61" s="88"/>
      <c r="BH61" s="88" t="s">
        <v>41</v>
      </c>
      <c r="BI61" s="88"/>
      <c r="BJ61" s="88"/>
      <c r="BK61" s="88"/>
      <c r="BL61" s="88"/>
      <c r="BM61" s="88" t="s">
        <v>42</v>
      </c>
      <c r="BN61" s="88"/>
      <c r="BO61" s="88"/>
      <c r="BP61" s="88"/>
      <c r="BQ61" s="88"/>
      <c r="BR61" s="11"/>
      <c r="BS61" s="11"/>
      <c r="BT61" s="11"/>
      <c r="BU61" s="11"/>
      <c r="BV61" s="11"/>
      <c r="BW61" s="11"/>
      <c r="BX61" s="11"/>
      <c r="BY61" s="11"/>
      <c r="BZ61" s="16"/>
    </row>
    <row r="62" spans="1:79" ht="15.95" customHeight="1" x14ac:dyDescent="0.2">
      <c r="A62" s="88">
        <v>1</v>
      </c>
      <c r="B62" s="88"/>
      <c r="C62" s="88">
        <v>2</v>
      </c>
      <c r="D62" s="88"/>
      <c r="E62" s="88"/>
      <c r="F62" s="88"/>
      <c r="G62" s="88"/>
      <c r="H62" s="88"/>
      <c r="I62" s="88"/>
      <c r="J62" s="88">
        <v>3</v>
      </c>
      <c r="K62" s="88"/>
      <c r="L62" s="88"/>
      <c r="M62" s="88"/>
      <c r="N62" s="88"/>
      <c r="O62" s="88">
        <v>4</v>
      </c>
      <c r="P62" s="88"/>
      <c r="Q62" s="88"/>
      <c r="R62" s="88"/>
      <c r="S62" s="88"/>
      <c r="T62" s="88"/>
      <c r="U62" s="88"/>
      <c r="V62" s="88"/>
      <c r="W62" s="88"/>
      <c r="X62" s="88"/>
      <c r="Y62" s="88">
        <v>5</v>
      </c>
      <c r="Z62" s="88"/>
      <c r="AA62" s="88"/>
      <c r="AB62" s="88"/>
      <c r="AC62" s="88"/>
      <c r="AD62" s="88">
        <v>6</v>
      </c>
      <c r="AE62" s="88"/>
      <c r="AF62" s="88"/>
      <c r="AG62" s="88"/>
      <c r="AH62" s="88"/>
      <c r="AI62" s="88">
        <v>7</v>
      </c>
      <c r="AJ62" s="88"/>
      <c r="AK62" s="88"/>
      <c r="AL62" s="88"/>
      <c r="AM62" s="88"/>
      <c r="AN62" s="43">
        <v>8</v>
      </c>
      <c r="AO62" s="82"/>
      <c r="AP62" s="82"/>
      <c r="AQ62" s="82"/>
      <c r="AR62" s="44"/>
      <c r="AS62" s="43">
        <v>9</v>
      </c>
      <c r="AT62" s="82"/>
      <c r="AU62" s="82"/>
      <c r="AV62" s="82"/>
      <c r="AW62" s="44"/>
      <c r="AX62" s="43">
        <v>10</v>
      </c>
      <c r="AY62" s="82"/>
      <c r="AZ62" s="82"/>
      <c r="BA62" s="82"/>
      <c r="BB62" s="44"/>
      <c r="BC62" s="43">
        <v>11</v>
      </c>
      <c r="BD62" s="82"/>
      <c r="BE62" s="82"/>
      <c r="BF62" s="82"/>
      <c r="BG62" s="44"/>
      <c r="BH62" s="43">
        <v>12</v>
      </c>
      <c r="BI62" s="82"/>
      <c r="BJ62" s="82"/>
      <c r="BK62" s="82"/>
      <c r="BL62" s="44"/>
      <c r="BM62" s="43">
        <v>13</v>
      </c>
      <c r="BN62" s="82"/>
      <c r="BO62" s="82"/>
      <c r="BP62" s="82"/>
      <c r="BQ62" s="44"/>
      <c r="BR62" s="11"/>
      <c r="BS62" s="11"/>
      <c r="BT62" s="11"/>
      <c r="BU62" s="11"/>
      <c r="BV62" s="11"/>
      <c r="BW62" s="11"/>
      <c r="BX62" s="11"/>
      <c r="BY62" s="11"/>
      <c r="BZ62" s="16"/>
    </row>
    <row r="63" spans="1:79" ht="12.75" hidden="1" customHeight="1" x14ac:dyDescent="0.2">
      <c r="A63" s="83" t="s">
        <v>21</v>
      </c>
      <c r="B63" s="83"/>
      <c r="C63" s="84" t="s">
        <v>22</v>
      </c>
      <c r="D63" s="85"/>
      <c r="E63" s="85"/>
      <c r="F63" s="85"/>
      <c r="G63" s="85"/>
      <c r="H63" s="85"/>
      <c r="I63" s="86"/>
      <c r="J63" s="83" t="s">
        <v>69</v>
      </c>
      <c r="K63" s="83"/>
      <c r="L63" s="83"/>
      <c r="M63" s="83"/>
      <c r="N63" s="83"/>
      <c r="O63" s="87" t="s">
        <v>70</v>
      </c>
      <c r="P63" s="87"/>
      <c r="Q63" s="87"/>
      <c r="R63" s="87"/>
      <c r="S63" s="87"/>
      <c r="T63" s="87"/>
      <c r="U63" s="87"/>
      <c r="V63" s="87"/>
      <c r="W63" s="87"/>
      <c r="X63" s="84"/>
      <c r="Y63" s="80" t="s">
        <v>44</v>
      </c>
      <c r="Z63" s="80"/>
      <c r="AA63" s="80"/>
      <c r="AB63" s="80"/>
      <c r="AC63" s="80"/>
      <c r="AD63" s="80" t="s">
        <v>71</v>
      </c>
      <c r="AE63" s="80"/>
      <c r="AF63" s="80"/>
      <c r="AG63" s="80"/>
      <c r="AH63" s="80"/>
      <c r="AI63" s="80" t="s">
        <v>46</v>
      </c>
      <c r="AJ63" s="80"/>
      <c r="AK63" s="80"/>
      <c r="AL63" s="80"/>
      <c r="AM63" s="80"/>
      <c r="AN63" s="80" t="s">
        <v>72</v>
      </c>
      <c r="AO63" s="80"/>
      <c r="AP63" s="80"/>
      <c r="AQ63" s="80"/>
      <c r="AR63" s="80"/>
      <c r="AS63" s="80" t="s">
        <v>47</v>
      </c>
      <c r="AT63" s="80"/>
      <c r="AU63" s="80"/>
      <c r="AV63" s="80"/>
      <c r="AW63" s="80"/>
      <c r="AX63" s="80" t="s">
        <v>46</v>
      </c>
      <c r="AY63" s="80"/>
      <c r="AZ63" s="80"/>
      <c r="BA63" s="80"/>
      <c r="BB63" s="80"/>
      <c r="BC63" s="80" t="s">
        <v>73</v>
      </c>
      <c r="BD63" s="80"/>
      <c r="BE63" s="80"/>
      <c r="BF63" s="80"/>
      <c r="BG63" s="80"/>
      <c r="BH63" s="80" t="s">
        <v>73</v>
      </c>
      <c r="BI63" s="80"/>
      <c r="BJ63" s="80"/>
      <c r="BK63" s="80"/>
      <c r="BL63" s="80"/>
      <c r="BM63" s="81" t="s">
        <v>46</v>
      </c>
      <c r="BN63" s="81"/>
      <c r="BO63" s="81"/>
      <c r="BP63" s="81"/>
      <c r="BQ63" s="81"/>
      <c r="BR63" s="17"/>
      <c r="BS63" s="17"/>
      <c r="BT63" s="16"/>
      <c r="BU63" s="16"/>
      <c r="BV63" s="16"/>
      <c r="BW63" s="16"/>
      <c r="BX63" s="16"/>
      <c r="BY63" s="16"/>
      <c r="BZ63" s="16"/>
      <c r="CA63" s="1" t="s">
        <v>74</v>
      </c>
    </row>
    <row r="64" spans="1:79" ht="15.75" x14ac:dyDescent="0.2">
      <c r="A64" s="43" t="s">
        <v>4</v>
      </c>
      <c r="B64" s="44"/>
      <c r="C64" s="48" t="s">
        <v>75</v>
      </c>
      <c r="D64" s="49"/>
      <c r="E64" s="49"/>
      <c r="F64" s="49"/>
      <c r="G64" s="49"/>
      <c r="H64" s="49"/>
      <c r="I64" s="50"/>
      <c r="J64" s="48"/>
      <c r="K64" s="49"/>
      <c r="L64" s="49"/>
      <c r="M64" s="49"/>
      <c r="N64" s="50"/>
      <c r="O64" s="48"/>
      <c r="P64" s="49"/>
      <c r="Q64" s="49"/>
      <c r="R64" s="49"/>
      <c r="S64" s="49"/>
      <c r="T64" s="49"/>
      <c r="U64" s="49"/>
      <c r="V64" s="49"/>
      <c r="W64" s="49"/>
      <c r="X64" s="50"/>
      <c r="Y64" s="51"/>
      <c r="Z64" s="52"/>
      <c r="AA64" s="52"/>
      <c r="AB64" s="52"/>
      <c r="AC64" s="53"/>
      <c r="AD64" s="51"/>
      <c r="AE64" s="52"/>
      <c r="AF64" s="52"/>
      <c r="AG64" s="52"/>
      <c r="AH64" s="53"/>
      <c r="AI64" s="51"/>
      <c r="AJ64" s="52"/>
      <c r="AK64" s="52"/>
      <c r="AL64" s="52"/>
      <c r="AM64" s="53"/>
      <c r="AN64" s="51"/>
      <c r="AO64" s="52"/>
      <c r="AP64" s="52"/>
      <c r="AQ64" s="52"/>
      <c r="AR64" s="53"/>
      <c r="AS64" s="51"/>
      <c r="AT64" s="52"/>
      <c r="AU64" s="52"/>
      <c r="AV64" s="52"/>
      <c r="AW64" s="53"/>
      <c r="AX64" s="40"/>
      <c r="AY64" s="41"/>
      <c r="AZ64" s="41"/>
      <c r="BA64" s="41"/>
      <c r="BB64" s="42"/>
      <c r="BC64" s="40"/>
      <c r="BD64" s="41"/>
      <c r="BE64" s="41"/>
      <c r="BF64" s="41"/>
      <c r="BG64" s="42"/>
      <c r="BH64" s="40"/>
      <c r="BI64" s="41"/>
      <c r="BJ64" s="41"/>
      <c r="BK64" s="41"/>
      <c r="BL64" s="42"/>
      <c r="BM64" s="40"/>
      <c r="BN64" s="41"/>
      <c r="BO64" s="41"/>
      <c r="BP64" s="41"/>
      <c r="BQ64" s="42"/>
      <c r="BR64" s="18"/>
      <c r="BS64" s="18"/>
      <c r="BT64" s="18"/>
      <c r="BU64" s="18"/>
      <c r="BV64" s="18"/>
      <c r="BW64" s="18"/>
      <c r="BX64" s="18"/>
      <c r="BY64" s="18"/>
      <c r="BZ64" s="16"/>
      <c r="CA64" s="1" t="s">
        <v>76</v>
      </c>
    </row>
    <row r="65" spans="1:79" ht="41.25" customHeight="1" x14ac:dyDescent="0.2">
      <c r="A65" s="43"/>
      <c r="B65" s="44"/>
      <c r="C65" s="45" t="s">
        <v>77</v>
      </c>
      <c r="D65" s="46"/>
      <c r="E65" s="46"/>
      <c r="F65" s="46"/>
      <c r="G65" s="46"/>
      <c r="H65" s="46"/>
      <c r="I65" s="47"/>
      <c r="J65" s="48" t="s">
        <v>78</v>
      </c>
      <c r="K65" s="49"/>
      <c r="L65" s="49"/>
      <c r="M65" s="49"/>
      <c r="N65" s="50"/>
      <c r="O65" s="48" t="s">
        <v>79</v>
      </c>
      <c r="P65" s="49"/>
      <c r="Q65" s="49"/>
      <c r="R65" s="49"/>
      <c r="S65" s="49"/>
      <c r="T65" s="49"/>
      <c r="U65" s="49"/>
      <c r="V65" s="49"/>
      <c r="W65" s="49"/>
      <c r="X65" s="50"/>
      <c r="Y65" s="51">
        <v>1</v>
      </c>
      <c r="Z65" s="52"/>
      <c r="AA65" s="52"/>
      <c r="AB65" s="52"/>
      <c r="AC65" s="53"/>
      <c r="AD65" s="51"/>
      <c r="AE65" s="52"/>
      <c r="AF65" s="52"/>
      <c r="AG65" s="52"/>
      <c r="AH65" s="53"/>
      <c r="AI65" s="51">
        <f>SUM(Y65:AH65)</f>
        <v>1</v>
      </c>
      <c r="AJ65" s="52"/>
      <c r="AK65" s="52"/>
      <c r="AL65" s="52"/>
      <c r="AM65" s="53"/>
      <c r="AN65" s="51">
        <v>1</v>
      </c>
      <c r="AO65" s="52"/>
      <c r="AP65" s="52"/>
      <c r="AQ65" s="52"/>
      <c r="AR65" s="53"/>
      <c r="AS65" s="51"/>
      <c r="AT65" s="52"/>
      <c r="AU65" s="52"/>
      <c r="AV65" s="52"/>
      <c r="AW65" s="53"/>
      <c r="AX65" s="77">
        <f>SUM(AN65:AW65)</f>
        <v>1</v>
      </c>
      <c r="AY65" s="78"/>
      <c r="AZ65" s="78"/>
      <c r="BA65" s="78"/>
      <c r="BB65" s="79"/>
      <c r="BC65" s="77">
        <f>AN65-Y65</f>
        <v>0</v>
      </c>
      <c r="BD65" s="78"/>
      <c r="BE65" s="78"/>
      <c r="BF65" s="78"/>
      <c r="BG65" s="79"/>
      <c r="BH65" s="77">
        <f>AS65-AD65</f>
        <v>0</v>
      </c>
      <c r="BI65" s="78"/>
      <c r="BJ65" s="78"/>
      <c r="BK65" s="78"/>
      <c r="BL65" s="79"/>
      <c r="BM65" s="77">
        <f>SUM(BC65:BL65)</f>
        <v>0</v>
      </c>
      <c r="BN65" s="78"/>
      <c r="BO65" s="78"/>
      <c r="BP65" s="78"/>
      <c r="BQ65" s="79"/>
      <c r="BR65" s="18"/>
      <c r="BS65" s="18"/>
      <c r="BT65" s="18"/>
      <c r="BU65" s="18"/>
      <c r="BV65" s="18"/>
      <c r="BW65" s="18"/>
      <c r="BX65" s="18"/>
      <c r="BY65" s="18"/>
      <c r="BZ65" s="16"/>
      <c r="CA65" s="1" t="s">
        <v>76</v>
      </c>
    </row>
    <row r="66" spans="1:79" ht="40.5" customHeight="1" x14ac:dyDescent="0.2">
      <c r="A66" s="43"/>
      <c r="B66" s="44"/>
      <c r="C66" s="45" t="s">
        <v>80</v>
      </c>
      <c r="D66" s="46"/>
      <c r="E66" s="46"/>
      <c r="F66" s="46"/>
      <c r="G66" s="46"/>
      <c r="H66" s="46"/>
      <c r="I66" s="47"/>
      <c r="J66" s="48" t="s">
        <v>78</v>
      </c>
      <c r="K66" s="49"/>
      <c r="L66" s="49"/>
      <c r="M66" s="49"/>
      <c r="N66" s="50"/>
      <c r="O66" s="48" t="s">
        <v>79</v>
      </c>
      <c r="P66" s="49"/>
      <c r="Q66" s="49"/>
      <c r="R66" s="49"/>
      <c r="S66" s="49"/>
      <c r="T66" s="49"/>
      <c r="U66" s="49"/>
      <c r="V66" s="49"/>
      <c r="W66" s="49"/>
      <c r="X66" s="50"/>
      <c r="Y66" s="51">
        <v>9</v>
      </c>
      <c r="Z66" s="52"/>
      <c r="AA66" s="52"/>
      <c r="AB66" s="52"/>
      <c r="AC66" s="53"/>
      <c r="AD66" s="51"/>
      <c r="AE66" s="52"/>
      <c r="AF66" s="52"/>
      <c r="AG66" s="52"/>
      <c r="AH66" s="53"/>
      <c r="AI66" s="51">
        <f t="shared" ref="AI66:AI68" si="4">SUM(Y66:AH66)</f>
        <v>9</v>
      </c>
      <c r="AJ66" s="52"/>
      <c r="AK66" s="52"/>
      <c r="AL66" s="52"/>
      <c r="AM66" s="53"/>
      <c r="AN66" s="51">
        <v>9</v>
      </c>
      <c r="AO66" s="52"/>
      <c r="AP66" s="52"/>
      <c r="AQ66" s="52"/>
      <c r="AR66" s="53"/>
      <c r="AS66" s="51"/>
      <c r="AT66" s="52"/>
      <c r="AU66" s="52"/>
      <c r="AV66" s="52"/>
      <c r="AW66" s="53"/>
      <c r="AX66" s="77">
        <f t="shared" ref="AX66:AX68" si="5">SUM(AN66:AW66)</f>
        <v>9</v>
      </c>
      <c r="AY66" s="78"/>
      <c r="AZ66" s="78"/>
      <c r="BA66" s="78"/>
      <c r="BB66" s="79"/>
      <c r="BC66" s="77">
        <f t="shared" ref="BC66:BC68" si="6">AN66-Y66</f>
        <v>0</v>
      </c>
      <c r="BD66" s="78"/>
      <c r="BE66" s="78"/>
      <c r="BF66" s="78"/>
      <c r="BG66" s="79"/>
      <c r="BH66" s="77">
        <f t="shared" ref="BH66:BH68" si="7">AS66-AD66</f>
        <v>0</v>
      </c>
      <c r="BI66" s="78"/>
      <c r="BJ66" s="78"/>
      <c r="BK66" s="78"/>
      <c r="BL66" s="79"/>
      <c r="BM66" s="77">
        <f t="shared" ref="BM66:BM68" si="8">SUM(BC66:BL66)</f>
        <v>0</v>
      </c>
      <c r="BN66" s="78"/>
      <c r="BO66" s="78"/>
      <c r="BP66" s="78"/>
      <c r="BQ66" s="79"/>
      <c r="BR66" s="18"/>
      <c r="BS66" s="18"/>
      <c r="BT66" s="18"/>
      <c r="BU66" s="18"/>
      <c r="BV66" s="18"/>
      <c r="BW66" s="18"/>
      <c r="BX66" s="18"/>
      <c r="BY66" s="18"/>
      <c r="BZ66" s="16"/>
      <c r="CA66" s="1" t="s">
        <v>76</v>
      </c>
    </row>
    <row r="67" spans="1:79" ht="81.75" customHeight="1" x14ac:dyDescent="0.2">
      <c r="A67" s="43"/>
      <c r="B67" s="44"/>
      <c r="C67" s="45" t="s">
        <v>81</v>
      </c>
      <c r="D67" s="46"/>
      <c r="E67" s="46"/>
      <c r="F67" s="46"/>
      <c r="G67" s="46"/>
      <c r="H67" s="46"/>
      <c r="I67" s="47"/>
      <c r="J67" s="48" t="s">
        <v>78</v>
      </c>
      <c r="K67" s="49"/>
      <c r="L67" s="49"/>
      <c r="M67" s="49"/>
      <c r="N67" s="50"/>
      <c r="O67" s="48" t="s">
        <v>82</v>
      </c>
      <c r="P67" s="49"/>
      <c r="Q67" s="49"/>
      <c r="R67" s="49"/>
      <c r="S67" s="49"/>
      <c r="T67" s="49"/>
      <c r="U67" s="49"/>
      <c r="V67" s="49"/>
      <c r="W67" s="49"/>
      <c r="X67" s="50"/>
      <c r="Y67" s="74">
        <v>49.7</v>
      </c>
      <c r="Z67" s="75"/>
      <c r="AA67" s="75"/>
      <c r="AB67" s="75"/>
      <c r="AC67" s="76"/>
      <c r="AD67" s="74"/>
      <c r="AE67" s="75"/>
      <c r="AF67" s="75"/>
      <c r="AG67" s="75"/>
      <c r="AH67" s="76"/>
      <c r="AI67" s="74">
        <f t="shared" si="4"/>
        <v>49.7</v>
      </c>
      <c r="AJ67" s="75"/>
      <c r="AK67" s="75"/>
      <c r="AL67" s="75"/>
      <c r="AM67" s="76"/>
      <c r="AN67" s="74">
        <v>49.7</v>
      </c>
      <c r="AO67" s="75"/>
      <c r="AP67" s="75"/>
      <c r="AQ67" s="75"/>
      <c r="AR67" s="76"/>
      <c r="AS67" s="74"/>
      <c r="AT67" s="75"/>
      <c r="AU67" s="75"/>
      <c r="AV67" s="75"/>
      <c r="AW67" s="76"/>
      <c r="AX67" s="74">
        <f t="shared" si="5"/>
        <v>49.7</v>
      </c>
      <c r="AY67" s="75"/>
      <c r="AZ67" s="75"/>
      <c r="BA67" s="75"/>
      <c r="BB67" s="76"/>
      <c r="BC67" s="74">
        <f t="shared" si="6"/>
        <v>0</v>
      </c>
      <c r="BD67" s="75"/>
      <c r="BE67" s="75"/>
      <c r="BF67" s="75"/>
      <c r="BG67" s="76"/>
      <c r="BH67" s="74">
        <f t="shared" si="7"/>
        <v>0</v>
      </c>
      <c r="BI67" s="75"/>
      <c r="BJ67" s="75"/>
      <c r="BK67" s="75"/>
      <c r="BL67" s="76"/>
      <c r="BM67" s="74">
        <f t="shared" si="8"/>
        <v>0</v>
      </c>
      <c r="BN67" s="75"/>
      <c r="BO67" s="75"/>
      <c r="BP67" s="75"/>
      <c r="BQ67" s="76"/>
      <c r="BR67" s="18"/>
      <c r="BS67" s="18"/>
      <c r="BT67" s="18"/>
      <c r="BU67" s="18"/>
      <c r="BV67" s="18"/>
      <c r="BW67" s="18"/>
      <c r="BX67" s="18"/>
      <c r="BY67" s="18"/>
      <c r="BZ67" s="16"/>
      <c r="CA67" s="1" t="s">
        <v>76</v>
      </c>
    </row>
    <row r="68" spans="1:79" ht="51" customHeight="1" x14ac:dyDescent="0.2">
      <c r="A68" s="43"/>
      <c r="B68" s="44"/>
      <c r="C68" s="45" t="s">
        <v>83</v>
      </c>
      <c r="D68" s="46"/>
      <c r="E68" s="46"/>
      <c r="F68" s="46"/>
      <c r="G68" s="46"/>
      <c r="H68" s="46"/>
      <c r="I68" s="47"/>
      <c r="J68" s="48" t="s">
        <v>78</v>
      </c>
      <c r="K68" s="49"/>
      <c r="L68" s="49"/>
      <c r="M68" s="49"/>
      <c r="N68" s="50"/>
      <c r="O68" s="48" t="s">
        <v>82</v>
      </c>
      <c r="P68" s="49"/>
      <c r="Q68" s="49"/>
      <c r="R68" s="49"/>
      <c r="S68" s="49"/>
      <c r="T68" s="49"/>
      <c r="U68" s="49"/>
      <c r="V68" s="49"/>
      <c r="W68" s="49"/>
      <c r="X68" s="50"/>
      <c r="Y68" s="74">
        <v>94</v>
      </c>
      <c r="Z68" s="75"/>
      <c r="AA68" s="75"/>
      <c r="AB68" s="75"/>
      <c r="AC68" s="76"/>
      <c r="AD68" s="74"/>
      <c r="AE68" s="75"/>
      <c r="AF68" s="75"/>
      <c r="AG68" s="75"/>
      <c r="AH68" s="76"/>
      <c r="AI68" s="74">
        <f t="shared" si="4"/>
        <v>94</v>
      </c>
      <c r="AJ68" s="75"/>
      <c r="AK68" s="75"/>
      <c r="AL68" s="75"/>
      <c r="AM68" s="76"/>
      <c r="AN68" s="74">
        <v>94</v>
      </c>
      <c r="AO68" s="75"/>
      <c r="AP68" s="75"/>
      <c r="AQ68" s="75"/>
      <c r="AR68" s="76"/>
      <c r="AS68" s="74"/>
      <c r="AT68" s="75"/>
      <c r="AU68" s="75"/>
      <c r="AV68" s="75"/>
      <c r="AW68" s="76"/>
      <c r="AX68" s="74">
        <f t="shared" si="5"/>
        <v>94</v>
      </c>
      <c r="AY68" s="75"/>
      <c r="AZ68" s="75"/>
      <c r="BA68" s="75"/>
      <c r="BB68" s="76"/>
      <c r="BC68" s="74">
        <f t="shared" si="6"/>
        <v>0</v>
      </c>
      <c r="BD68" s="75"/>
      <c r="BE68" s="75"/>
      <c r="BF68" s="75"/>
      <c r="BG68" s="76"/>
      <c r="BH68" s="74">
        <f t="shared" si="7"/>
        <v>0</v>
      </c>
      <c r="BI68" s="75"/>
      <c r="BJ68" s="75"/>
      <c r="BK68" s="75"/>
      <c r="BL68" s="76"/>
      <c r="BM68" s="74">
        <f t="shared" si="8"/>
        <v>0</v>
      </c>
      <c r="BN68" s="75"/>
      <c r="BO68" s="75"/>
      <c r="BP68" s="75"/>
      <c r="BQ68" s="76"/>
      <c r="BR68" s="18"/>
      <c r="BS68" s="18"/>
      <c r="BT68" s="18"/>
      <c r="BU68" s="18"/>
      <c r="BV68" s="18"/>
      <c r="BW68" s="18"/>
      <c r="BX68" s="18"/>
      <c r="BY68" s="18"/>
      <c r="BZ68" s="16"/>
      <c r="CA68" s="1" t="s">
        <v>76</v>
      </c>
    </row>
    <row r="69" spans="1:79" ht="22.5" customHeight="1" x14ac:dyDescent="0.2">
      <c r="A69" s="29" t="s">
        <v>84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1"/>
      <c r="BR69" s="18"/>
      <c r="BS69" s="18"/>
      <c r="BT69" s="18"/>
      <c r="BU69" s="18"/>
      <c r="BV69" s="18"/>
      <c r="BW69" s="18"/>
      <c r="BX69" s="18"/>
      <c r="BY69" s="18"/>
      <c r="BZ69" s="16"/>
      <c r="CA69" s="1" t="s">
        <v>76</v>
      </c>
    </row>
    <row r="70" spans="1:79" ht="15.75" x14ac:dyDescent="0.2">
      <c r="A70" s="43" t="s">
        <v>9</v>
      </c>
      <c r="B70" s="44"/>
      <c r="C70" s="48" t="s">
        <v>85</v>
      </c>
      <c r="D70" s="49"/>
      <c r="E70" s="49"/>
      <c r="F70" s="49"/>
      <c r="G70" s="49"/>
      <c r="H70" s="49"/>
      <c r="I70" s="50"/>
      <c r="J70" s="48"/>
      <c r="K70" s="49"/>
      <c r="L70" s="49"/>
      <c r="M70" s="49"/>
      <c r="N70" s="50"/>
      <c r="O70" s="48"/>
      <c r="P70" s="49"/>
      <c r="Q70" s="49"/>
      <c r="R70" s="49"/>
      <c r="S70" s="49"/>
      <c r="T70" s="49"/>
      <c r="U70" s="49"/>
      <c r="V70" s="49"/>
      <c r="W70" s="49"/>
      <c r="X70" s="50"/>
      <c r="Y70" s="51"/>
      <c r="Z70" s="52"/>
      <c r="AA70" s="52"/>
      <c r="AB70" s="52"/>
      <c r="AC70" s="53"/>
      <c r="AD70" s="51"/>
      <c r="AE70" s="52"/>
      <c r="AF70" s="52"/>
      <c r="AG70" s="52"/>
      <c r="AH70" s="53"/>
      <c r="AI70" s="51"/>
      <c r="AJ70" s="52"/>
      <c r="AK70" s="52"/>
      <c r="AL70" s="52"/>
      <c r="AM70" s="53"/>
      <c r="AN70" s="51"/>
      <c r="AO70" s="52"/>
      <c r="AP70" s="52"/>
      <c r="AQ70" s="52"/>
      <c r="AR70" s="53"/>
      <c r="AS70" s="51"/>
      <c r="AT70" s="52"/>
      <c r="AU70" s="52"/>
      <c r="AV70" s="52"/>
      <c r="AW70" s="53"/>
      <c r="AX70" s="40"/>
      <c r="AY70" s="41"/>
      <c r="AZ70" s="41"/>
      <c r="BA70" s="41"/>
      <c r="BB70" s="42"/>
      <c r="BC70" s="40"/>
      <c r="BD70" s="41"/>
      <c r="BE70" s="41"/>
      <c r="BF70" s="41"/>
      <c r="BG70" s="42"/>
      <c r="BH70" s="40"/>
      <c r="BI70" s="41"/>
      <c r="BJ70" s="41"/>
      <c r="BK70" s="41"/>
      <c r="BL70" s="42"/>
      <c r="BM70" s="40"/>
      <c r="BN70" s="41"/>
      <c r="BO70" s="41"/>
      <c r="BP70" s="41"/>
      <c r="BQ70" s="42"/>
      <c r="BR70" s="18"/>
      <c r="BS70" s="18"/>
      <c r="BT70" s="18"/>
      <c r="BU70" s="18"/>
      <c r="BV70" s="18"/>
      <c r="BW70" s="18"/>
      <c r="BX70" s="18"/>
      <c r="BY70" s="18"/>
      <c r="BZ70" s="16"/>
      <c r="CA70" s="1" t="s">
        <v>76</v>
      </c>
    </row>
    <row r="71" spans="1:79" ht="63.75" customHeight="1" x14ac:dyDescent="0.2">
      <c r="A71" s="43"/>
      <c r="B71" s="44"/>
      <c r="C71" s="45" t="s">
        <v>86</v>
      </c>
      <c r="D71" s="46"/>
      <c r="E71" s="46"/>
      <c r="F71" s="46"/>
      <c r="G71" s="46"/>
      <c r="H71" s="46"/>
      <c r="I71" s="47"/>
      <c r="J71" s="48" t="s">
        <v>87</v>
      </c>
      <c r="K71" s="49"/>
      <c r="L71" s="49"/>
      <c r="M71" s="49"/>
      <c r="N71" s="50"/>
      <c r="O71" s="48" t="s">
        <v>79</v>
      </c>
      <c r="P71" s="49"/>
      <c r="Q71" s="49"/>
      <c r="R71" s="49"/>
      <c r="S71" s="49"/>
      <c r="T71" s="49"/>
      <c r="U71" s="49"/>
      <c r="V71" s="49"/>
      <c r="W71" s="49"/>
      <c r="X71" s="50"/>
      <c r="Y71" s="71">
        <v>201</v>
      </c>
      <c r="Z71" s="72"/>
      <c r="AA71" s="72"/>
      <c r="AB71" s="72"/>
      <c r="AC71" s="73"/>
      <c r="AD71" s="54"/>
      <c r="AE71" s="55"/>
      <c r="AF71" s="55"/>
      <c r="AG71" s="55"/>
      <c r="AH71" s="56"/>
      <c r="AI71" s="54">
        <f>Y71+AD71</f>
        <v>201</v>
      </c>
      <c r="AJ71" s="55"/>
      <c r="AK71" s="55"/>
      <c r="AL71" s="55"/>
      <c r="AM71" s="56"/>
      <c r="AN71" s="54">
        <v>201</v>
      </c>
      <c r="AO71" s="55"/>
      <c r="AP71" s="55"/>
      <c r="AQ71" s="55"/>
      <c r="AR71" s="56"/>
      <c r="AS71" s="54"/>
      <c r="AT71" s="55"/>
      <c r="AU71" s="55"/>
      <c r="AV71" s="55"/>
      <c r="AW71" s="56"/>
      <c r="AX71" s="54">
        <f>SUM(AN71:AW71)</f>
        <v>201</v>
      </c>
      <c r="AY71" s="55"/>
      <c r="AZ71" s="55"/>
      <c r="BA71" s="55"/>
      <c r="BB71" s="56"/>
      <c r="BC71" s="54">
        <f>AN71-Y71</f>
        <v>0</v>
      </c>
      <c r="BD71" s="55"/>
      <c r="BE71" s="55"/>
      <c r="BF71" s="55"/>
      <c r="BG71" s="56"/>
      <c r="BH71" s="54">
        <f>AS71-AD71</f>
        <v>0</v>
      </c>
      <c r="BI71" s="55"/>
      <c r="BJ71" s="55"/>
      <c r="BK71" s="55"/>
      <c r="BL71" s="56"/>
      <c r="BM71" s="54">
        <f>SUM(BC71:BL71)</f>
        <v>0</v>
      </c>
      <c r="BN71" s="55"/>
      <c r="BO71" s="55"/>
      <c r="BP71" s="55"/>
      <c r="BQ71" s="56"/>
      <c r="BR71" s="18"/>
      <c r="BS71" s="18"/>
      <c r="BT71" s="18"/>
      <c r="BU71" s="18"/>
      <c r="BV71" s="18"/>
      <c r="BW71" s="18"/>
      <c r="BX71" s="18"/>
      <c r="BY71" s="18"/>
      <c r="BZ71" s="16"/>
      <c r="CA71" s="1" t="s">
        <v>76</v>
      </c>
    </row>
    <row r="72" spans="1:79" ht="24" customHeight="1" x14ac:dyDescent="0.2">
      <c r="A72" s="29" t="s">
        <v>84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1"/>
      <c r="BR72" s="18"/>
      <c r="BS72" s="18"/>
      <c r="BT72" s="18"/>
      <c r="BU72" s="18"/>
      <c r="BV72" s="18"/>
      <c r="BW72" s="18"/>
      <c r="BX72" s="18"/>
      <c r="BY72" s="18"/>
      <c r="BZ72" s="16"/>
      <c r="CA72" s="1" t="s">
        <v>76</v>
      </c>
    </row>
    <row r="73" spans="1:79" ht="22.5" customHeight="1" x14ac:dyDescent="0.2">
      <c r="A73" s="43" t="s">
        <v>88</v>
      </c>
      <c r="B73" s="44"/>
      <c r="C73" s="48" t="s">
        <v>89</v>
      </c>
      <c r="D73" s="49"/>
      <c r="E73" s="49"/>
      <c r="F73" s="49"/>
      <c r="G73" s="49"/>
      <c r="H73" s="49"/>
      <c r="I73" s="50"/>
      <c r="J73" s="48"/>
      <c r="K73" s="49"/>
      <c r="L73" s="49"/>
      <c r="M73" s="49"/>
      <c r="N73" s="50"/>
      <c r="O73" s="48"/>
      <c r="P73" s="49"/>
      <c r="Q73" s="49"/>
      <c r="R73" s="49"/>
      <c r="S73" s="49"/>
      <c r="T73" s="49"/>
      <c r="U73" s="49"/>
      <c r="V73" s="49"/>
      <c r="W73" s="49"/>
      <c r="X73" s="50"/>
      <c r="Y73" s="51"/>
      <c r="Z73" s="52"/>
      <c r="AA73" s="52"/>
      <c r="AB73" s="52"/>
      <c r="AC73" s="53"/>
      <c r="AD73" s="51"/>
      <c r="AE73" s="52"/>
      <c r="AF73" s="52"/>
      <c r="AG73" s="52"/>
      <c r="AH73" s="53"/>
      <c r="AI73" s="51"/>
      <c r="AJ73" s="52"/>
      <c r="AK73" s="52"/>
      <c r="AL73" s="52"/>
      <c r="AM73" s="53"/>
      <c r="AN73" s="51"/>
      <c r="AO73" s="52"/>
      <c r="AP73" s="52"/>
      <c r="AQ73" s="52"/>
      <c r="AR73" s="53"/>
      <c r="AS73" s="51"/>
      <c r="AT73" s="52"/>
      <c r="AU73" s="52"/>
      <c r="AV73" s="52"/>
      <c r="AW73" s="53"/>
      <c r="AX73" s="40"/>
      <c r="AY73" s="41"/>
      <c r="AZ73" s="41"/>
      <c r="BA73" s="41"/>
      <c r="BB73" s="42"/>
      <c r="BC73" s="40"/>
      <c r="BD73" s="41"/>
      <c r="BE73" s="41"/>
      <c r="BF73" s="41"/>
      <c r="BG73" s="42"/>
      <c r="BH73" s="40"/>
      <c r="BI73" s="41"/>
      <c r="BJ73" s="41"/>
      <c r="BK73" s="41"/>
      <c r="BL73" s="42"/>
      <c r="BM73" s="40"/>
      <c r="BN73" s="41"/>
      <c r="BO73" s="41"/>
      <c r="BP73" s="41"/>
      <c r="BQ73" s="42"/>
      <c r="BR73" s="18"/>
      <c r="BS73" s="18"/>
      <c r="BT73" s="18"/>
      <c r="BU73" s="18"/>
      <c r="BV73" s="18"/>
      <c r="BW73" s="18"/>
      <c r="BX73" s="18"/>
      <c r="BY73" s="18"/>
      <c r="BZ73" s="16"/>
      <c r="CA73" s="1" t="s">
        <v>76</v>
      </c>
    </row>
    <row r="74" spans="1:79" s="21" customFormat="1" ht="55.5" customHeight="1" x14ac:dyDescent="0.2">
      <c r="A74" s="63"/>
      <c r="B74" s="64"/>
      <c r="C74" s="65" t="s">
        <v>90</v>
      </c>
      <c r="D74" s="66"/>
      <c r="E74" s="66"/>
      <c r="F74" s="66"/>
      <c r="G74" s="66"/>
      <c r="H74" s="66"/>
      <c r="I74" s="67"/>
      <c r="J74" s="68" t="s">
        <v>91</v>
      </c>
      <c r="K74" s="69"/>
      <c r="L74" s="69"/>
      <c r="M74" s="69"/>
      <c r="N74" s="70"/>
      <c r="O74" s="68" t="s">
        <v>92</v>
      </c>
      <c r="P74" s="69"/>
      <c r="Q74" s="69"/>
      <c r="R74" s="69"/>
      <c r="S74" s="69"/>
      <c r="T74" s="69"/>
      <c r="U74" s="69"/>
      <c r="V74" s="69"/>
      <c r="W74" s="69"/>
      <c r="X74" s="70"/>
      <c r="Y74" s="60">
        <v>37834.49</v>
      </c>
      <c r="Z74" s="61"/>
      <c r="AA74" s="61"/>
      <c r="AB74" s="61"/>
      <c r="AC74" s="62"/>
      <c r="AD74" s="60">
        <v>0</v>
      </c>
      <c r="AE74" s="61"/>
      <c r="AF74" s="61"/>
      <c r="AG74" s="61"/>
      <c r="AH74" s="62"/>
      <c r="AI74" s="60">
        <f>SUM(Y74:AH74)</f>
        <v>37834.49</v>
      </c>
      <c r="AJ74" s="61"/>
      <c r="AK74" s="61"/>
      <c r="AL74" s="61"/>
      <c r="AM74" s="62"/>
      <c r="AN74" s="60">
        <f>AG56/AN71</f>
        <v>32574.681791044775</v>
      </c>
      <c r="AO74" s="61"/>
      <c r="AP74" s="61"/>
      <c r="AQ74" s="61"/>
      <c r="AR74" s="62"/>
      <c r="AS74" s="60">
        <f>AL56/AN71</f>
        <v>0</v>
      </c>
      <c r="AT74" s="61"/>
      <c r="AU74" s="61"/>
      <c r="AV74" s="61"/>
      <c r="AW74" s="62"/>
      <c r="AX74" s="60">
        <f>AN74+AS74</f>
        <v>32574.681791044775</v>
      </c>
      <c r="AY74" s="61"/>
      <c r="AZ74" s="61"/>
      <c r="BA74" s="61"/>
      <c r="BB74" s="62"/>
      <c r="BC74" s="60">
        <f>AN74-Y74</f>
        <v>-5259.8082089552227</v>
      </c>
      <c r="BD74" s="61"/>
      <c r="BE74" s="61"/>
      <c r="BF74" s="61"/>
      <c r="BG74" s="62"/>
      <c r="BH74" s="60">
        <f>AS74-AD74</f>
        <v>0</v>
      </c>
      <c r="BI74" s="61"/>
      <c r="BJ74" s="61"/>
      <c r="BK74" s="61"/>
      <c r="BL74" s="62"/>
      <c r="BM74" s="60">
        <f>SUM(BC74:BL74)</f>
        <v>-5259.8082089552227</v>
      </c>
      <c r="BN74" s="61"/>
      <c r="BO74" s="61"/>
      <c r="BP74" s="61"/>
      <c r="BQ74" s="62"/>
      <c r="BR74" s="19"/>
      <c r="BS74" s="19"/>
      <c r="BT74" s="19"/>
      <c r="BU74" s="19"/>
      <c r="BV74" s="19"/>
      <c r="BW74" s="19"/>
      <c r="BX74" s="19"/>
      <c r="BY74" s="19"/>
      <c r="BZ74" s="20"/>
      <c r="CA74" s="21" t="s">
        <v>76</v>
      </c>
    </row>
    <row r="75" spans="1:79" ht="44.25" customHeight="1" x14ac:dyDescent="0.2">
      <c r="A75" s="43"/>
      <c r="B75" s="44"/>
      <c r="C75" s="45" t="s">
        <v>93</v>
      </c>
      <c r="D75" s="46"/>
      <c r="E75" s="46"/>
      <c r="F75" s="46"/>
      <c r="G75" s="46"/>
      <c r="H75" s="46"/>
      <c r="I75" s="47"/>
      <c r="J75" s="48" t="s">
        <v>87</v>
      </c>
      <c r="K75" s="49"/>
      <c r="L75" s="49"/>
      <c r="M75" s="49"/>
      <c r="N75" s="50"/>
      <c r="O75" s="48" t="s">
        <v>94</v>
      </c>
      <c r="P75" s="49"/>
      <c r="Q75" s="49"/>
      <c r="R75" s="49"/>
      <c r="S75" s="49"/>
      <c r="T75" s="49"/>
      <c r="U75" s="49"/>
      <c r="V75" s="49"/>
      <c r="W75" s="49"/>
      <c r="X75" s="50"/>
      <c r="Y75" s="37">
        <v>22.3</v>
      </c>
      <c r="Z75" s="38"/>
      <c r="AA75" s="38"/>
      <c r="AB75" s="38"/>
      <c r="AC75" s="39"/>
      <c r="AD75" s="37"/>
      <c r="AE75" s="38"/>
      <c r="AF75" s="38"/>
      <c r="AG75" s="38"/>
      <c r="AH75" s="39"/>
      <c r="AI75" s="37">
        <f>SUM(Y75:AH75)</f>
        <v>22.3</v>
      </c>
      <c r="AJ75" s="38"/>
      <c r="AK75" s="38"/>
      <c r="AL75" s="38"/>
      <c r="AM75" s="39"/>
      <c r="AN75" s="37">
        <v>22.3</v>
      </c>
      <c r="AO75" s="38"/>
      <c r="AP75" s="38"/>
      <c r="AQ75" s="38"/>
      <c r="AR75" s="39"/>
      <c r="AS75" s="37"/>
      <c r="AT75" s="38"/>
      <c r="AU75" s="38"/>
      <c r="AV75" s="38"/>
      <c r="AW75" s="39"/>
      <c r="AX75" s="37">
        <f>SUM(AN75:AW75)</f>
        <v>22.3</v>
      </c>
      <c r="AY75" s="38"/>
      <c r="AZ75" s="38"/>
      <c r="BA75" s="38"/>
      <c r="BB75" s="39"/>
      <c r="BC75" s="54">
        <f>AN75-Y75</f>
        <v>0</v>
      </c>
      <c r="BD75" s="55"/>
      <c r="BE75" s="55"/>
      <c r="BF75" s="55"/>
      <c r="BG75" s="56"/>
      <c r="BH75" s="54">
        <f>AS75-AD75</f>
        <v>0</v>
      </c>
      <c r="BI75" s="55"/>
      <c r="BJ75" s="55"/>
      <c r="BK75" s="55"/>
      <c r="BL75" s="56"/>
      <c r="BM75" s="54">
        <f>SUM(BC75:BL75)</f>
        <v>0</v>
      </c>
      <c r="BN75" s="55"/>
      <c r="BO75" s="55"/>
      <c r="BP75" s="55"/>
      <c r="BQ75" s="56"/>
      <c r="BR75" s="18"/>
      <c r="BS75" s="18"/>
      <c r="BT75" s="18"/>
      <c r="BU75" s="18"/>
      <c r="BV75" s="18"/>
      <c r="BW75" s="18"/>
      <c r="BX75" s="18"/>
      <c r="BY75" s="18"/>
      <c r="BZ75" s="16"/>
      <c r="CA75" s="1" t="s">
        <v>76</v>
      </c>
    </row>
    <row r="76" spans="1:79" s="21" customFormat="1" ht="29.25" customHeight="1" x14ac:dyDescent="0.2">
      <c r="A76" s="57" t="s">
        <v>95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9"/>
      <c r="BR76" s="19"/>
      <c r="BS76" s="19"/>
      <c r="BT76" s="19"/>
      <c r="BU76" s="19"/>
      <c r="BV76" s="19"/>
      <c r="BW76" s="19"/>
      <c r="BX76" s="19"/>
      <c r="BY76" s="19"/>
      <c r="BZ76" s="20"/>
      <c r="CA76" s="21" t="s">
        <v>76</v>
      </c>
    </row>
    <row r="77" spans="1:79" ht="22.5" customHeight="1" x14ac:dyDescent="0.2">
      <c r="A77" s="43" t="s">
        <v>96</v>
      </c>
      <c r="B77" s="44"/>
      <c r="C77" s="48" t="s">
        <v>97</v>
      </c>
      <c r="D77" s="49"/>
      <c r="E77" s="49"/>
      <c r="F77" s="49"/>
      <c r="G77" s="49"/>
      <c r="H77" s="49"/>
      <c r="I77" s="50"/>
      <c r="J77" s="48"/>
      <c r="K77" s="49"/>
      <c r="L77" s="49"/>
      <c r="M77" s="49"/>
      <c r="N77" s="50"/>
      <c r="O77" s="48"/>
      <c r="P77" s="49"/>
      <c r="Q77" s="49"/>
      <c r="R77" s="49"/>
      <c r="S77" s="49"/>
      <c r="T77" s="49"/>
      <c r="U77" s="49"/>
      <c r="V77" s="49"/>
      <c r="W77" s="49"/>
      <c r="X77" s="50"/>
      <c r="Y77" s="51"/>
      <c r="Z77" s="52"/>
      <c r="AA77" s="52"/>
      <c r="AB77" s="52"/>
      <c r="AC77" s="53"/>
      <c r="AD77" s="51"/>
      <c r="AE77" s="52"/>
      <c r="AF77" s="52"/>
      <c r="AG77" s="52"/>
      <c r="AH77" s="53"/>
      <c r="AI77" s="51"/>
      <c r="AJ77" s="52"/>
      <c r="AK77" s="52"/>
      <c r="AL77" s="52"/>
      <c r="AM77" s="53"/>
      <c r="AN77" s="51"/>
      <c r="AO77" s="52"/>
      <c r="AP77" s="52"/>
      <c r="AQ77" s="52"/>
      <c r="AR77" s="53"/>
      <c r="AS77" s="51"/>
      <c r="AT77" s="52"/>
      <c r="AU77" s="52"/>
      <c r="AV77" s="52"/>
      <c r="AW77" s="53"/>
      <c r="AX77" s="40"/>
      <c r="AY77" s="41"/>
      <c r="AZ77" s="41"/>
      <c r="BA77" s="41"/>
      <c r="BB77" s="42"/>
      <c r="BC77" s="40"/>
      <c r="BD77" s="41"/>
      <c r="BE77" s="41"/>
      <c r="BF77" s="41"/>
      <c r="BG77" s="42"/>
      <c r="BH77" s="40"/>
      <c r="BI77" s="41"/>
      <c r="BJ77" s="41"/>
      <c r="BK77" s="41"/>
      <c r="BL77" s="42"/>
      <c r="BM77" s="40"/>
      <c r="BN77" s="41"/>
      <c r="BO77" s="41"/>
      <c r="BP77" s="41"/>
      <c r="BQ77" s="42"/>
      <c r="BR77" s="18"/>
      <c r="BS77" s="18"/>
      <c r="BT77" s="18"/>
      <c r="BU77" s="18"/>
      <c r="BV77" s="18"/>
      <c r="BW77" s="18"/>
      <c r="BX77" s="18"/>
      <c r="BY77" s="18"/>
      <c r="BZ77" s="16"/>
      <c r="CA77" s="1" t="s">
        <v>76</v>
      </c>
    </row>
    <row r="78" spans="1:79" ht="57.75" customHeight="1" x14ac:dyDescent="0.2">
      <c r="A78" s="43"/>
      <c r="B78" s="44"/>
      <c r="C78" s="45" t="s">
        <v>98</v>
      </c>
      <c r="D78" s="46"/>
      <c r="E78" s="46"/>
      <c r="F78" s="46"/>
      <c r="G78" s="46"/>
      <c r="H78" s="46"/>
      <c r="I78" s="47"/>
      <c r="J78" s="48" t="s">
        <v>99</v>
      </c>
      <c r="K78" s="49"/>
      <c r="L78" s="49"/>
      <c r="M78" s="49"/>
      <c r="N78" s="50"/>
      <c r="O78" s="48" t="s">
        <v>94</v>
      </c>
      <c r="P78" s="49"/>
      <c r="Q78" s="49"/>
      <c r="R78" s="49"/>
      <c r="S78" s="49"/>
      <c r="T78" s="49"/>
      <c r="U78" s="49"/>
      <c r="V78" s="49"/>
      <c r="W78" s="49"/>
      <c r="X78" s="50"/>
      <c r="Y78" s="37">
        <v>99.3</v>
      </c>
      <c r="Z78" s="38"/>
      <c r="AA78" s="38"/>
      <c r="AB78" s="38"/>
      <c r="AC78" s="39"/>
      <c r="AD78" s="37">
        <v>0</v>
      </c>
      <c r="AE78" s="38"/>
      <c r="AF78" s="38"/>
      <c r="AG78" s="38"/>
      <c r="AH78" s="39"/>
      <c r="AI78" s="37">
        <v>99.3</v>
      </c>
      <c r="AJ78" s="38"/>
      <c r="AK78" s="38"/>
      <c r="AL78" s="38"/>
      <c r="AM78" s="39"/>
      <c r="AN78" s="37">
        <v>99.2</v>
      </c>
      <c r="AO78" s="38"/>
      <c r="AP78" s="38"/>
      <c r="AQ78" s="38"/>
      <c r="AR78" s="39"/>
      <c r="AS78" s="37">
        <v>0</v>
      </c>
      <c r="AT78" s="38"/>
      <c r="AU78" s="38"/>
      <c r="AV78" s="38"/>
      <c r="AW78" s="39"/>
      <c r="AX78" s="37">
        <v>99.2</v>
      </c>
      <c r="AY78" s="38"/>
      <c r="AZ78" s="38"/>
      <c r="BA78" s="38"/>
      <c r="BB78" s="39"/>
      <c r="BC78" s="37">
        <f t="shared" ref="BC78" si="9">AN78-Y78</f>
        <v>-9.9999999999994316E-2</v>
      </c>
      <c r="BD78" s="38"/>
      <c r="BE78" s="38"/>
      <c r="BF78" s="38"/>
      <c r="BG78" s="39"/>
      <c r="BH78" s="37">
        <f t="shared" ref="BH78" si="10">AS78-AD78</f>
        <v>0</v>
      </c>
      <c r="BI78" s="38"/>
      <c r="BJ78" s="38"/>
      <c r="BK78" s="38"/>
      <c r="BL78" s="39"/>
      <c r="BM78" s="37">
        <f t="shared" ref="BM78" si="11">SUM(BC78:BL78)</f>
        <v>-9.9999999999994316E-2</v>
      </c>
      <c r="BN78" s="38"/>
      <c r="BO78" s="38"/>
      <c r="BP78" s="38"/>
      <c r="BQ78" s="39"/>
      <c r="BR78" s="18"/>
      <c r="BS78" s="18"/>
      <c r="BT78" s="18"/>
      <c r="BU78" s="18"/>
      <c r="BV78" s="18"/>
      <c r="BW78" s="18"/>
      <c r="BX78" s="18"/>
      <c r="BY78" s="18"/>
      <c r="BZ78" s="16"/>
      <c r="CA78" s="1" t="s">
        <v>76</v>
      </c>
    </row>
    <row r="79" spans="1:79" ht="24" customHeight="1" x14ac:dyDescent="0.2">
      <c r="A79" s="29" t="s">
        <v>100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1"/>
      <c r="BR79" s="18"/>
      <c r="BS79" s="18"/>
      <c r="BT79" s="18"/>
      <c r="BU79" s="18"/>
      <c r="BV79" s="18"/>
      <c r="BW79" s="18"/>
      <c r="BX79" s="18"/>
      <c r="BY79" s="18"/>
      <c r="BZ79" s="16"/>
      <c r="CA79" s="1" t="s">
        <v>76</v>
      </c>
    </row>
    <row r="80" spans="1:79" ht="24" customHeight="1" x14ac:dyDescent="0.2">
      <c r="A80" s="29" t="s">
        <v>101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1"/>
      <c r="BR80" s="18"/>
      <c r="BS80" s="18"/>
      <c r="BT80" s="18"/>
      <c r="BU80" s="18"/>
      <c r="BV80" s="18"/>
      <c r="BW80" s="18"/>
      <c r="BX80" s="18"/>
      <c r="BY80" s="18"/>
      <c r="BZ80" s="16"/>
      <c r="CA80" s="1" t="s">
        <v>76</v>
      </c>
    </row>
    <row r="82" spans="1:64" ht="15.95" customHeight="1" x14ac:dyDescent="0.2">
      <c r="A82" s="32" t="s">
        <v>102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3" spans="1:64" s="21" customFormat="1" ht="109.5" customHeight="1" x14ac:dyDescent="0.2">
      <c r="A83" s="33" t="s">
        <v>103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ht="36" customHeight="1" x14ac:dyDescent="0.25">
      <c r="A84" s="34" t="s">
        <v>104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22"/>
      <c r="AO84" s="22"/>
      <c r="AP84" s="36" t="s">
        <v>105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</row>
    <row r="85" spans="1:64" ht="18.75" customHeight="1" x14ac:dyDescent="0.2">
      <c r="W85" s="25" t="s">
        <v>106</v>
      </c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3"/>
      <c r="AO85" s="23"/>
      <c r="AP85" s="25" t="s">
        <v>107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</row>
    <row r="86" spans="1:64" x14ac:dyDescent="0.2"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4" x14ac:dyDescent="0.2"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4" ht="15.95" customHeight="1" x14ac:dyDescent="0.2">
      <c r="A88" s="26" t="s">
        <v>108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4"/>
      <c r="AO88" s="24"/>
      <c r="AP88" s="28" t="s">
        <v>109</v>
      </c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</row>
    <row r="89" spans="1:64" ht="24" customHeight="1" x14ac:dyDescent="0.2">
      <c r="W89" s="25" t="s">
        <v>106</v>
      </c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3"/>
      <c r="AO89" s="23"/>
      <c r="AP89" s="25" t="s">
        <v>107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</row>
  </sheetData>
  <mergeCells count="387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U46:AY46"/>
    <mergeCell ref="AZ46:BC46"/>
    <mergeCell ref="BD46:BH46"/>
    <mergeCell ref="BI46:BM46"/>
    <mergeCell ref="BN46:BQ46"/>
    <mergeCell ref="A47:BQ47"/>
    <mergeCell ref="A46:B46"/>
    <mergeCell ref="C46:Z46"/>
    <mergeCell ref="AA46:AE46"/>
    <mergeCell ref="AF46:AJ46"/>
    <mergeCell ref="AK46:AO46"/>
    <mergeCell ref="AP46:AT46"/>
    <mergeCell ref="A49:BL49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BG56:BL56"/>
    <mergeCell ref="A58:BQ58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60:B61"/>
    <mergeCell ref="C60:I61"/>
    <mergeCell ref="J60:N61"/>
    <mergeCell ref="O60:X61"/>
    <mergeCell ref="Y60:AM60"/>
    <mergeCell ref="AN60:BB60"/>
    <mergeCell ref="AL56:AP56"/>
    <mergeCell ref="AQ56:AV56"/>
    <mergeCell ref="AW56:BA56"/>
    <mergeCell ref="BB56:BF56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I68:AM68"/>
    <mergeCell ref="AN68:AR68"/>
    <mergeCell ref="AS68:AW68"/>
    <mergeCell ref="AX68:BB68"/>
    <mergeCell ref="BC68:BG68"/>
    <mergeCell ref="BH68:BL68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N73:AR73"/>
    <mergeCell ref="AS73:AW73"/>
    <mergeCell ref="AX73:BB73"/>
    <mergeCell ref="BC73:BG73"/>
    <mergeCell ref="BH73:BL73"/>
    <mergeCell ref="BM73:BQ73"/>
    <mergeCell ref="BH71:BL71"/>
    <mergeCell ref="BM71:BQ71"/>
    <mergeCell ref="A72:BQ72"/>
    <mergeCell ref="A73:B73"/>
    <mergeCell ref="C73:I73"/>
    <mergeCell ref="J73:N73"/>
    <mergeCell ref="O73:X73"/>
    <mergeCell ref="Y73:AC73"/>
    <mergeCell ref="AD73:AH73"/>
    <mergeCell ref="AI73:AM73"/>
    <mergeCell ref="AD71:AH71"/>
    <mergeCell ref="AI71:AM71"/>
    <mergeCell ref="AN71:AR71"/>
    <mergeCell ref="AS71:AW71"/>
    <mergeCell ref="AX71:BB71"/>
    <mergeCell ref="BC71:BG71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X75:BB75"/>
    <mergeCell ref="BC75:BG75"/>
    <mergeCell ref="BH75:BL75"/>
    <mergeCell ref="BM75:BQ75"/>
    <mergeCell ref="A76:BQ76"/>
    <mergeCell ref="A77:B77"/>
    <mergeCell ref="C77:I77"/>
    <mergeCell ref="J77:N77"/>
    <mergeCell ref="O77:X77"/>
    <mergeCell ref="Y77:AC77"/>
    <mergeCell ref="AS78:AW78"/>
    <mergeCell ref="AX78:BB78"/>
    <mergeCell ref="BC78:BG78"/>
    <mergeCell ref="BH78:BL78"/>
    <mergeCell ref="BM78:BQ78"/>
    <mergeCell ref="A79:BQ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W85:AM85"/>
    <mergeCell ref="AP85:BH85"/>
    <mergeCell ref="A88:V88"/>
    <mergeCell ref="W88:AM88"/>
    <mergeCell ref="AP88:BH88"/>
    <mergeCell ref="W89:AM89"/>
    <mergeCell ref="AP89:BH89"/>
    <mergeCell ref="A80:BQ80"/>
    <mergeCell ref="A82:BL82"/>
    <mergeCell ref="A83:BL83"/>
    <mergeCell ref="A84:V84"/>
    <mergeCell ref="W84:AM84"/>
    <mergeCell ref="AP84:BH84"/>
  </mergeCells>
  <conditionalFormatting sqref="A69 A64:B68 A70:B80">
    <cfRule type="cellIs" dxfId="20" priority="18" stopIfTrue="1" operator="equal">
      <formula>0</formula>
    </cfRule>
  </conditionalFormatting>
  <conditionalFormatting sqref="C78:C79">
    <cfRule type="cellIs" dxfId="19" priority="17" stopIfTrue="1" operator="equal">
      <formula>$C48</formula>
    </cfRule>
  </conditionalFormatting>
  <conditionalFormatting sqref="C77">
    <cfRule type="cellIs" dxfId="18" priority="16" stopIfTrue="1" operator="equal">
      <formula>$C46</formula>
    </cfRule>
  </conditionalFormatting>
  <conditionalFormatting sqref="C73:C75">
    <cfRule type="cellIs" dxfId="17" priority="15" stopIfTrue="1" operator="equal">
      <formula>$C42</formula>
    </cfRule>
  </conditionalFormatting>
  <conditionalFormatting sqref="C76">
    <cfRule type="cellIs" dxfId="16" priority="14" stopIfTrue="1" operator="equal">
      <formula>$C46</formula>
    </cfRule>
  </conditionalFormatting>
  <conditionalFormatting sqref="C71">
    <cfRule type="cellIs" dxfId="15" priority="13" stopIfTrue="1" operator="equal">
      <formula>$C35</formula>
    </cfRule>
  </conditionalFormatting>
  <conditionalFormatting sqref="C70">
    <cfRule type="cellIs" dxfId="14" priority="12" stopIfTrue="1" operator="equal">
      <formula>$C34</formula>
    </cfRule>
  </conditionalFormatting>
  <conditionalFormatting sqref="C68">
    <cfRule type="cellIs" dxfId="13" priority="11" stopIfTrue="1" operator="equal">
      <formula>$C24</formula>
    </cfRule>
  </conditionalFormatting>
  <conditionalFormatting sqref="C67">
    <cfRule type="cellIs" dxfId="12" priority="10" stopIfTrue="1" operator="equal">
      <formula>$C23</formula>
    </cfRule>
  </conditionalFormatting>
  <conditionalFormatting sqref="C66">
    <cfRule type="cellIs" dxfId="11" priority="9" stopIfTrue="1" operator="equal">
      <formula>$C22</formula>
    </cfRule>
  </conditionalFormatting>
  <conditionalFormatting sqref="C65">
    <cfRule type="cellIs" dxfId="10" priority="8" stopIfTrue="1" operator="equal">
      <formula>$C21</formula>
    </cfRule>
  </conditionalFormatting>
  <conditionalFormatting sqref="C64">
    <cfRule type="cellIs" dxfId="9" priority="7" stopIfTrue="1" operator="equal">
      <formula>$C20</formula>
    </cfRule>
  </conditionalFormatting>
  <conditionalFormatting sqref="C70">
    <cfRule type="cellIs" dxfId="8" priority="6" stopIfTrue="1" operator="equal">
      <formula>$C34</formula>
    </cfRule>
  </conditionalFormatting>
  <conditionalFormatting sqref="C80">
    <cfRule type="cellIs" dxfId="7" priority="5" stopIfTrue="1" operator="equal">
      <formula>$C51</formula>
    </cfRule>
  </conditionalFormatting>
  <conditionalFormatting sqref="C80">
    <cfRule type="cellIs" dxfId="6" priority="19" stopIfTrue="1" operator="equal">
      <formula>$C49</formula>
    </cfRule>
  </conditionalFormatting>
  <conditionalFormatting sqref="C79">
    <cfRule type="cellIs" dxfId="5" priority="4" stopIfTrue="1" operator="equal">
      <formula>$C50</formula>
    </cfRule>
  </conditionalFormatting>
  <conditionalFormatting sqref="C79:C80">
    <cfRule type="cellIs" dxfId="4" priority="3" stopIfTrue="1" operator="equal">
      <formula>$C51</formula>
    </cfRule>
  </conditionalFormatting>
  <conditionalFormatting sqref="C79">
    <cfRule type="cellIs" dxfId="3" priority="2" stopIfTrue="1" operator="equal">
      <formula>$C48</formula>
    </cfRule>
  </conditionalFormatting>
  <conditionalFormatting sqref="C75">
    <cfRule type="cellIs" dxfId="2" priority="1" stopIfTrue="1" operator="equal">
      <formula>$C41</formula>
    </cfRule>
  </conditionalFormatting>
  <conditionalFormatting sqref="C72">
    <cfRule type="cellIs" dxfId="1" priority="20" stopIfTrue="1" operator="equal">
      <formula>$C42</formula>
    </cfRule>
  </conditionalFormatting>
  <conditionalFormatting sqref="C76">
    <cfRule type="cellIs" dxfId="0" priority="2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52" fitToHeight="4" orientation="landscape" r:id="rId1"/>
  <headerFooter alignWithMargins="0"/>
  <rowBreaks count="1" manualBreakCount="1">
    <brk id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0611023</vt:lpstr>
      <vt:lpstr>'КПК 0611023'!Область_печати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2022-02-11T07:24:19Z</dcterms:created>
  <dcterms:modified xsi:type="dcterms:W3CDTF">2022-02-11T07:35:41Z</dcterms:modified>
</cp:coreProperties>
</file>