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1033" sheetId="1" r:id="rId1"/>
  </sheets>
  <definedNames>
    <definedName name="_xlnm.Print_Area" localSheetId="0">'КПК 0611033'!$A$1:$BQ$89</definedName>
  </definedNames>
  <calcPr calcId="144525"/>
</workbook>
</file>

<file path=xl/calcChain.xml><?xml version="1.0" encoding="utf-8"?>
<calcChain xmlns="http://schemas.openxmlformats.org/spreadsheetml/2006/main">
  <c r="BH76" i="1" l="1"/>
  <c r="BM76" i="1" s="1"/>
  <c r="BC76" i="1"/>
  <c r="AI76" i="1"/>
  <c r="BH73" i="1"/>
  <c r="BM73" i="1" s="1"/>
  <c r="BC73" i="1"/>
  <c r="AX73" i="1"/>
  <c r="AI73" i="1"/>
  <c r="AI72" i="1"/>
  <c r="BH69" i="1"/>
  <c r="BM69" i="1" s="1"/>
  <c r="BC69" i="1"/>
  <c r="AX69" i="1"/>
  <c r="AI69" i="1"/>
  <c r="BM66" i="1"/>
  <c r="BH66" i="1"/>
  <c r="BC66" i="1"/>
  <c r="AX66" i="1"/>
  <c r="AI66" i="1"/>
  <c r="BH65" i="1"/>
  <c r="BC65" i="1"/>
  <c r="BM65" i="1" s="1"/>
  <c r="AX65" i="1"/>
  <c r="AI65" i="1"/>
  <c r="BH64" i="1"/>
  <c r="BC64" i="1"/>
  <c r="BM64" i="1" s="1"/>
  <c r="AX64" i="1"/>
  <c r="AI64" i="1"/>
  <c r="BB55" i="1"/>
  <c r="V55" i="1"/>
  <c r="Q55" i="1"/>
  <c r="BB54" i="1"/>
  <c r="AG54" i="1"/>
  <c r="AQ54" i="1" s="1"/>
  <c r="Q54" i="1"/>
  <c r="AA54" i="1" s="1"/>
  <c r="AA55" i="1" s="1"/>
  <c r="BI45" i="1"/>
  <c r="AU45" i="1"/>
  <c r="AL55" i="1" s="1"/>
  <c r="AS72" i="1" s="1"/>
  <c r="BH72" i="1" s="1"/>
  <c r="AP45" i="1"/>
  <c r="BD45" i="1" s="1"/>
  <c r="BN45" i="1" s="1"/>
  <c r="AF45" i="1"/>
  <c r="AA45" i="1"/>
  <c r="AK45" i="1" s="1"/>
  <c r="BN44" i="1"/>
  <c r="BI44" i="1"/>
  <c r="BD44" i="1"/>
  <c r="AZ44" i="1"/>
  <c r="AK44" i="1"/>
  <c r="AZ45" i="1" l="1"/>
  <c r="AW54" i="1"/>
  <c r="AG55" i="1"/>
  <c r="AN72" i="1" l="1"/>
  <c r="AQ55" i="1"/>
  <c r="AW55" i="1"/>
  <c r="BG55" i="1" s="1"/>
  <c r="BG54" i="1"/>
  <c r="BC72" i="1" l="1"/>
  <c r="BM72" i="1" s="1"/>
  <c r="AX72" i="1"/>
</calcChain>
</file>

<file path=xl/sharedStrings.xml><?xml version="1.0" encoding="utf-8"?>
<sst xmlns="http://schemas.openxmlformats.org/spreadsheetml/2006/main" count="195" uniqueCount="108">
  <si>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</si>
  <si>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</si>
  <si>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</si>
  <si>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</si>
  <si>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</si>
  <si>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</si>
  <si>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</si>
  <si>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</si>
  <si>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</si>
  <si>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</si>
  <si>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</si>
  <si>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</si>
  <si>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</si>
  <si>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0611033</t>
  </si>
  <si>
    <t>0922</t>
  </si>
  <si>
    <t xml:space="preserve">Надання загальної середньої освіти спеціалізованими закладами загальної середньої освіти 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</si>
  <si>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</si>
  <si>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</si>
  <si>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</si>
  <si>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</si>
  <si>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</si>
  <si>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</si>
  <si>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</si>
  <si>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</si>
  <si>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 xml:space="preserve"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 за рахунок освітньої субвенції </t>
  </si>
  <si>
    <t>s5.2</t>
  </si>
  <si>
    <t>5. Мета бюджетної програми</t>
  </si>
  <si>
    <t xml:space="preserve">Забезпечення надання повної загальної середньої освіти спеціалізованими закладами загальної середньої освіти за рахунок освітньої субвенції </t>
  </si>
  <si>
    <t>6. Завдання бюджетної програми</t>
  </si>
  <si>
    <t>Завдання</t>
  </si>
  <si>
    <t>npp</t>
  </si>
  <si>
    <t>p5.3</t>
  </si>
  <si>
    <t>Забезпечення надання належної освіти та відповідних умов перебування учнів у спеціалізованих закладах загальної середньої освіти за рахунок освітньої субвенції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</si>
  <si>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</si>
  <si>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</si>
  <si>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</si>
  <si>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</si>
  <si>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</si>
  <si>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</si>
  <si>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</si>
  <si>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</si>
  <si>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</si>
  <si>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</si>
  <si>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</si>
  <si>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</si>
  <si>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</si>
  <si>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</si>
  <si>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</si>
  <si>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</si>
  <si>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</si>
  <si>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</si>
  <si>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Забезпечення оплати праці з нарахуваннями на неї педагогічним працівникам за рахунок освітньої субвенції з Державного бюджету в спеціалізованих закладах загальної середньої освіти</t>
  </si>
  <si>
    <t>УСЬОГО</t>
  </si>
  <si>
    <t>s5.5</t>
  </si>
  <si>
    <t>Розбіжність між касовими видатками та плановими показниками затвердженими у паспорті бюджетної програми виникли за рахунок наявності в закладах інвалідів (нарахування на заробітну плату склали 8,41%), за рахунок лікарняних листів, оплата яких здійснювалась фондом соціального страхування.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</si>
  <si>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</si>
  <si>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</si>
  <si>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</si>
  <si>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</si>
  <si>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</si>
  <si>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</si>
  <si>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</si>
  <si>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</si>
  <si>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</si>
  <si>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</si>
  <si>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</si>
  <si>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</si>
  <si>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</si>
  <si>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</si>
  <si>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</si>
  <si>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</si>
  <si>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</si>
  <si>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</si>
  <si>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</si>
  <si>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</si>
  <si>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</si>
  <si>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Кількість закладів</t>
  </si>
  <si>
    <t>од.</t>
  </si>
  <si>
    <t>Мережа шкіл,звіт
ЗНЗ -1</t>
  </si>
  <si>
    <t>Кількість класів</t>
  </si>
  <si>
    <t>Середньорічна кількість
педагогічного персоналу</t>
  </si>
  <si>
    <t>Штатний розпис, тарифікація</t>
  </si>
  <si>
    <t>Розбіжності між фактичними та затвердженими результативними показниками відсутні.</t>
  </si>
  <si>
    <t>продукту</t>
  </si>
  <si>
    <t>Кількість здобувачів освіти в загальноосвітній школі</t>
  </si>
  <si>
    <t>осіб</t>
  </si>
  <si>
    <t>Мережа шкіл</t>
  </si>
  <si>
    <t>Розбіжності між фактичними та затвердженими результативними показниками не мають відхилення.</t>
  </si>
  <si>
    <t xml:space="preserve">3. </t>
  </si>
  <si>
    <t>ефективності</t>
  </si>
  <si>
    <t>Витрати на 1 здобувача освіти</t>
  </si>
  <si>
    <t>грн</t>
  </si>
  <si>
    <t>Розрахунок</t>
  </si>
  <si>
    <t>Середня наповнюваність класів</t>
  </si>
  <si>
    <t>Відхилення пояснюється економією та раціональним використанням бюджетних коштів: по оплаті праці та нарахування на оплату праці.</t>
  </si>
  <si>
    <t xml:space="preserve">4. </t>
  </si>
  <si>
    <t>якості</t>
  </si>
  <si>
    <t>Відсоток захищених статей видатків в загальному
обсязі</t>
  </si>
  <si>
    <t>%</t>
  </si>
  <si>
    <t>Відхилення пояснюється відповідно зміною показників затрат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</si>
  <si>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</si>
  <si>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Забезпечено надання відповідних закладами загальної середньої освіти спеціалізованими закладами загальної середньої освіти. За напрямами використання бюджетних коштів: "Забезпечення оплати праці з нарахуваннями на неї педагогічним працівникам за рахунок освітньої субвенції з Державного бюджету в спеціалізованих закладах загальної середньої освіти" забезпечено виплату заробітної плати працівникам, сплату нарахувань на оплату праці з урахуванням затвердженого розпису асигнувань. 
*</t>
    </r>
    <r>
      <rPr>
        <sz val="10"/>
        <color theme="1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</si>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</sst>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/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164" fontId="5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87"/>
  <sheetViews>
    <sheetView tabSelected="1" view="pageBreakPreview" topLeftCell="E2" zoomScale="60" zoomScaleNormal="100" workbookViewId="0">
      <selection activeCell="T106" sqref="T106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9" width="9.570312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5.5703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9" t="s">
        <v>0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3" spans="1:64" ht="9" customHeight="1" x14ac:dyDescent="0.2"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</row>
    <row r="4" spans="1:64" ht="15.75" customHeight="1" x14ac:dyDescent="0.2"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1:64" ht="9.75" hidden="1" customHeight="1" x14ac:dyDescent="0.2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</row>
    <row r="8" spans="1:64" ht="9.75" hidden="1" customHeight="1" x14ac:dyDescent="0.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64" ht="8.25" hidden="1" customHeight="1" x14ac:dyDescent="0.2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</row>
    <row r="10" spans="1:64" ht="15.75" x14ac:dyDescent="0.2">
      <c r="A10" s="138" t="s">
        <v>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64" ht="15.75" customHeight="1" x14ac:dyDescent="0.2">
      <c r="A11" s="138" t="s">
        <v>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64" ht="15.75" customHeight="1" x14ac:dyDescent="0.2">
      <c r="A12" s="138" t="s">
        <v>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134" t="s">
        <v>4</v>
      </c>
      <c r="B14" s="134"/>
      <c r="C14" s="4"/>
      <c r="D14" s="135" t="s">
        <v>5</v>
      </c>
      <c r="E14" s="136"/>
      <c r="F14" s="136"/>
      <c r="G14" s="136"/>
      <c r="H14" s="136"/>
      <c r="I14" s="136"/>
      <c r="J14" s="136"/>
      <c r="K14" s="4"/>
      <c r="L14" s="126" t="s">
        <v>6</v>
      </c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</row>
    <row r="15" spans="1:64" ht="15.95" customHeight="1" x14ac:dyDescent="0.2">
      <c r="A15" s="5"/>
      <c r="B15" s="5"/>
      <c r="C15" s="5"/>
      <c r="D15" s="137" t="s">
        <v>7</v>
      </c>
      <c r="E15" s="137"/>
      <c r="F15" s="137"/>
      <c r="G15" s="137"/>
      <c r="H15" s="137"/>
      <c r="I15" s="137"/>
      <c r="J15" s="137"/>
      <c r="K15" s="5"/>
      <c r="L15" s="133" t="s">
        <v>8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</row>
    <row r="16" spans="1:64" ht="6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79" ht="27.95" customHeight="1" x14ac:dyDescent="0.2">
      <c r="A17" s="134" t="s">
        <v>9</v>
      </c>
      <c r="B17" s="134"/>
      <c r="C17" s="4"/>
      <c r="D17" s="135" t="s">
        <v>10</v>
      </c>
      <c r="E17" s="136"/>
      <c r="F17" s="136"/>
      <c r="G17" s="136"/>
      <c r="H17" s="136"/>
      <c r="I17" s="136"/>
      <c r="J17" s="136"/>
      <c r="K17" s="4"/>
      <c r="L17" s="126" t="s">
        <v>6</v>
      </c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</row>
    <row r="18" spans="1:79" ht="15.95" customHeight="1" x14ac:dyDescent="0.2">
      <c r="A18" s="5"/>
      <c r="B18" s="5"/>
      <c r="C18" s="5"/>
      <c r="D18" s="137" t="s">
        <v>7</v>
      </c>
      <c r="E18" s="137"/>
      <c r="F18" s="137"/>
      <c r="G18" s="137"/>
      <c r="H18" s="137"/>
      <c r="I18" s="137"/>
      <c r="J18" s="137"/>
      <c r="K18" s="5"/>
      <c r="L18" s="133" t="s">
        <v>11</v>
      </c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</row>
    <row r="19" spans="1:79" ht="6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79" ht="35.25" customHeight="1" x14ac:dyDescent="0.2">
      <c r="A20" s="134" t="s">
        <v>12</v>
      </c>
      <c r="B20" s="134"/>
      <c r="C20" s="4"/>
      <c r="D20" s="135" t="s">
        <v>13</v>
      </c>
      <c r="E20" s="136"/>
      <c r="F20" s="136"/>
      <c r="G20" s="136"/>
      <c r="H20" s="136"/>
      <c r="I20" s="136"/>
      <c r="J20" s="136"/>
      <c r="K20" s="4"/>
      <c r="L20" s="135" t="s">
        <v>14</v>
      </c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26" t="s">
        <v>15</v>
      </c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</row>
    <row r="21" spans="1:79" ht="20.100000000000001" customHeight="1" x14ac:dyDescent="0.2">
      <c r="A21" s="5"/>
      <c r="B21" s="5"/>
      <c r="C21" s="5"/>
      <c r="D21" s="95" t="s">
        <v>7</v>
      </c>
      <c r="E21" s="95"/>
      <c r="F21" s="95"/>
      <c r="G21" s="95"/>
      <c r="H21" s="95"/>
      <c r="I21" s="95"/>
      <c r="J21" s="95"/>
      <c r="K21" s="5"/>
      <c r="L21" s="133" t="s">
        <v>16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 t="s">
        <v>17</v>
      </c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</row>
    <row r="23" spans="1:79" ht="15.75" customHeight="1" x14ac:dyDescent="0.2">
      <c r="A23" s="32" t="s">
        <v>18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127" t="s">
        <v>19</v>
      </c>
      <c r="B24" s="127"/>
      <c r="C24" s="127"/>
      <c r="D24" s="127"/>
      <c r="E24" s="127"/>
      <c r="F24" s="127"/>
      <c r="G24" s="128" t="s">
        <v>20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</row>
    <row r="25" spans="1:79" ht="15.75" x14ac:dyDescent="0.2">
      <c r="A25" s="88">
        <v>1</v>
      </c>
      <c r="B25" s="88"/>
      <c r="C25" s="88"/>
      <c r="D25" s="88"/>
      <c r="E25" s="88"/>
      <c r="F25" s="88"/>
      <c r="G25" s="128">
        <v>2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30"/>
    </row>
    <row r="26" spans="1:79" ht="10.5" hidden="1" customHeight="1" x14ac:dyDescent="0.2">
      <c r="A26" s="83" t="s">
        <v>21</v>
      </c>
      <c r="B26" s="83"/>
      <c r="C26" s="83"/>
      <c r="D26" s="83"/>
      <c r="E26" s="83"/>
      <c r="F26" s="83"/>
      <c r="G26" s="84" t="s">
        <v>22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23</v>
      </c>
    </row>
    <row r="27" spans="1:79" ht="43.5" customHeight="1" x14ac:dyDescent="0.2">
      <c r="A27" s="88" t="s">
        <v>4</v>
      </c>
      <c r="B27" s="88"/>
      <c r="C27" s="88"/>
      <c r="D27" s="88"/>
      <c r="E27" s="88"/>
      <c r="F27" s="88"/>
      <c r="G27" s="123" t="s">
        <v>24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2"/>
      <c r="CA27" s="1" t="s">
        <v>25</v>
      </c>
    </row>
    <row r="28" spans="1:79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79" ht="15.95" customHeight="1" x14ac:dyDescent="0.2">
      <c r="A29" s="32" t="s">
        <v>26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79" ht="15.95" customHeight="1" x14ac:dyDescent="0.2">
      <c r="A30" s="126" t="s">
        <v>27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</row>
    <row r="31" spans="1:79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79" ht="15.75" customHeight="1" x14ac:dyDescent="0.2">
      <c r="A32" s="32" t="s">
        <v>28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79" ht="27.75" customHeight="1" x14ac:dyDescent="0.2">
      <c r="A33" s="127" t="s">
        <v>19</v>
      </c>
      <c r="B33" s="127"/>
      <c r="C33" s="127"/>
      <c r="D33" s="127"/>
      <c r="E33" s="127"/>
      <c r="F33" s="127"/>
      <c r="G33" s="128" t="s">
        <v>29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30"/>
    </row>
    <row r="34" spans="1:79" ht="15.75" x14ac:dyDescent="0.2">
      <c r="A34" s="88">
        <v>1</v>
      </c>
      <c r="B34" s="88"/>
      <c r="C34" s="88"/>
      <c r="D34" s="88"/>
      <c r="E34" s="88"/>
      <c r="F34" s="88"/>
      <c r="G34" s="128">
        <v>2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30"/>
    </row>
    <row r="35" spans="1:79" ht="10.5" hidden="1" customHeight="1" x14ac:dyDescent="0.2">
      <c r="A35" s="83" t="s">
        <v>30</v>
      </c>
      <c r="B35" s="83"/>
      <c r="C35" s="83"/>
      <c r="D35" s="83"/>
      <c r="E35" s="83"/>
      <c r="F35" s="83"/>
      <c r="G35" s="84" t="s">
        <v>22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  <c r="CA35" s="1" t="s">
        <v>31</v>
      </c>
    </row>
    <row r="36" spans="1:79" ht="38.25" customHeight="1" x14ac:dyDescent="0.2">
      <c r="A36" s="88" t="s">
        <v>4</v>
      </c>
      <c r="B36" s="88"/>
      <c r="C36" s="88"/>
      <c r="D36" s="88"/>
      <c r="E36" s="88"/>
      <c r="F36" s="88"/>
      <c r="G36" s="123" t="s">
        <v>32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5"/>
      <c r="CA36" s="1" t="s">
        <v>33</v>
      </c>
    </row>
    <row r="38" spans="1:79" ht="15.75" customHeight="1" x14ac:dyDescent="0.2">
      <c r="A38" s="32" t="s">
        <v>34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79" ht="15" customHeight="1" x14ac:dyDescent="0.2">
      <c r="A39" s="105" t="s">
        <v>35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</row>
    <row r="40" spans="1:79" ht="48" customHeight="1" x14ac:dyDescent="0.2">
      <c r="A40" s="88" t="s">
        <v>19</v>
      </c>
      <c r="B40" s="88"/>
      <c r="C40" s="88" t="s">
        <v>36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 t="s">
        <v>37</v>
      </c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 t="s">
        <v>38</v>
      </c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 t="s">
        <v>39</v>
      </c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</row>
    <row r="41" spans="1:79" ht="39" customHeight="1" x14ac:dyDescent="0.2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 t="s">
        <v>40</v>
      </c>
      <c r="AB41" s="88"/>
      <c r="AC41" s="88"/>
      <c r="AD41" s="88"/>
      <c r="AE41" s="88"/>
      <c r="AF41" s="88" t="s">
        <v>41</v>
      </c>
      <c r="AG41" s="88"/>
      <c r="AH41" s="88"/>
      <c r="AI41" s="88"/>
      <c r="AJ41" s="88"/>
      <c r="AK41" s="88" t="s">
        <v>42</v>
      </c>
      <c r="AL41" s="88"/>
      <c r="AM41" s="88"/>
      <c r="AN41" s="88"/>
      <c r="AO41" s="88"/>
      <c r="AP41" s="88" t="s">
        <v>40</v>
      </c>
      <c r="AQ41" s="88"/>
      <c r="AR41" s="88"/>
      <c r="AS41" s="88"/>
      <c r="AT41" s="88"/>
      <c r="AU41" s="88" t="s">
        <v>41</v>
      </c>
      <c r="AV41" s="88"/>
      <c r="AW41" s="88"/>
      <c r="AX41" s="88"/>
      <c r="AY41" s="88"/>
      <c r="AZ41" s="88" t="s">
        <v>42</v>
      </c>
      <c r="BA41" s="88"/>
      <c r="BB41" s="88"/>
      <c r="BC41" s="88"/>
      <c r="BD41" s="88" t="s">
        <v>40</v>
      </c>
      <c r="BE41" s="88"/>
      <c r="BF41" s="88"/>
      <c r="BG41" s="88"/>
      <c r="BH41" s="88"/>
      <c r="BI41" s="88" t="s">
        <v>41</v>
      </c>
      <c r="BJ41" s="88"/>
      <c r="BK41" s="88"/>
      <c r="BL41" s="88"/>
      <c r="BM41" s="88"/>
      <c r="BN41" s="88" t="s">
        <v>43</v>
      </c>
      <c r="BO41" s="88"/>
      <c r="BP41" s="88"/>
      <c r="BQ41" s="88"/>
    </row>
    <row r="42" spans="1:79" ht="15.95" customHeight="1" x14ac:dyDescent="0.2">
      <c r="A42" s="113">
        <v>1</v>
      </c>
      <c r="B42" s="113"/>
      <c r="C42" s="113">
        <v>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8">
        <v>3</v>
      </c>
      <c r="AB42" s="119"/>
      <c r="AC42" s="119"/>
      <c r="AD42" s="119"/>
      <c r="AE42" s="120"/>
      <c r="AF42" s="118">
        <v>4</v>
      </c>
      <c r="AG42" s="119"/>
      <c r="AH42" s="119"/>
      <c r="AI42" s="119"/>
      <c r="AJ42" s="120"/>
      <c r="AK42" s="118">
        <v>5</v>
      </c>
      <c r="AL42" s="119"/>
      <c r="AM42" s="119"/>
      <c r="AN42" s="119"/>
      <c r="AO42" s="120"/>
      <c r="AP42" s="118">
        <v>6</v>
      </c>
      <c r="AQ42" s="119"/>
      <c r="AR42" s="119"/>
      <c r="AS42" s="119"/>
      <c r="AT42" s="120"/>
      <c r="AU42" s="118">
        <v>7</v>
      </c>
      <c r="AV42" s="119"/>
      <c r="AW42" s="119"/>
      <c r="AX42" s="119"/>
      <c r="AY42" s="120"/>
      <c r="AZ42" s="118">
        <v>8</v>
      </c>
      <c r="BA42" s="119"/>
      <c r="BB42" s="119"/>
      <c r="BC42" s="120"/>
      <c r="BD42" s="118">
        <v>9</v>
      </c>
      <c r="BE42" s="119"/>
      <c r="BF42" s="119"/>
      <c r="BG42" s="119"/>
      <c r="BH42" s="120"/>
      <c r="BI42" s="113">
        <v>10</v>
      </c>
      <c r="BJ42" s="113"/>
      <c r="BK42" s="113"/>
      <c r="BL42" s="113"/>
      <c r="BM42" s="113"/>
      <c r="BN42" s="113">
        <v>11</v>
      </c>
      <c r="BO42" s="113"/>
      <c r="BP42" s="113"/>
      <c r="BQ42" s="113"/>
    </row>
    <row r="43" spans="1:79" ht="15.75" hidden="1" customHeight="1" x14ac:dyDescent="0.2">
      <c r="A43" s="83" t="s">
        <v>30</v>
      </c>
      <c r="B43" s="83"/>
      <c r="C43" s="121" t="s">
        <v>22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2"/>
      <c r="AA43" s="81" t="s">
        <v>44</v>
      </c>
      <c r="AB43" s="81"/>
      <c r="AC43" s="81"/>
      <c r="AD43" s="81"/>
      <c r="AE43" s="81"/>
      <c r="AF43" s="81" t="s">
        <v>45</v>
      </c>
      <c r="AG43" s="81"/>
      <c r="AH43" s="81"/>
      <c r="AI43" s="81"/>
      <c r="AJ43" s="81"/>
      <c r="AK43" s="99" t="s">
        <v>46</v>
      </c>
      <c r="AL43" s="99"/>
      <c r="AM43" s="99"/>
      <c r="AN43" s="99"/>
      <c r="AO43" s="99"/>
      <c r="AP43" s="81" t="s">
        <v>47</v>
      </c>
      <c r="AQ43" s="81"/>
      <c r="AR43" s="81"/>
      <c r="AS43" s="81"/>
      <c r="AT43" s="81"/>
      <c r="AU43" s="81" t="s">
        <v>48</v>
      </c>
      <c r="AV43" s="81"/>
      <c r="AW43" s="81"/>
      <c r="AX43" s="81"/>
      <c r="AY43" s="81"/>
      <c r="AZ43" s="99" t="s">
        <v>46</v>
      </c>
      <c r="BA43" s="99"/>
      <c r="BB43" s="99"/>
      <c r="BC43" s="99"/>
      <c r="BD43" s="117" t="s">
        <v>49</v>
      </c>
      <c r="BE43" s="117"/>
      <c r="BF43" s="117"/>
      <c r="BG43" s="117"/>
      <c r="BH43" s="117"/>
      <c r="BI43" s="117" t="s">
        <v>49</v>
      </c>
      <c r="BJ43" s="117"/>
      <c r="BK43" s="117"/>
      <c r="BL43" s="117"/>
      <c r="BM43" s="117"/>
      <c r="BN43" s="100" t="s">
        <v>46</v>
      </c>
      <c r="BO43" s="100"/>
      <c r="BP43" s="100"/>
      <c r="BQ43" s="100"/>
      <c r="CA43" s="1" t="s">
        <v>50</v>
      </c>
    </row>
    <row r="44" spans="1:79" ht="69" customHeight="1" x14ac:dyDescent="0.2">
      <c r="A44" s="113" t="s">
        <v>4</v>
      </c>
      <c r="B44" s="113"/>
      <c r="C44" s="114" t="s">
        <v>51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6">
        <v>2358800</v>
      </c>
      <c r="AB44" s="107"/>
      <c r="AC44" s="107"/>
      <c r="AD44" s="107"/>
      <c r="AE44" s="108"/>
      <c r="AF44" s="106">
        <v>0</v>
      </c>
      <c r="AG44" s="107"/>
      <c r="AH44" s="107"/>
      <c r="AI44" s="107"/>
      <c r="AJ44" s="108"/>
      <c r="AK44" s="106">
        <f t="shared" ref="AK44" si="0">SUM(AA44:AJ44)</f>
        <v>2358800</v>
      </c>
      <c r="AL44" s="107"/>
      <c r="AM44" s="107"/>
      <c r="AN44" s="107"/>
      <c r="AO44" s="108"/>
      <c r="AP44" s="106">
        <v>479008.2</v>
      </c>
      <c r="AQ44" s="107"/>
      <c r="AR44" s="107"/>
      <c r="AS44" s="107"/>
      <c r="AT44" s="108"/>
      <c r="AU44" s="106">
        <v>0</v>
      </c>
      <c r="AV44" s="107"/>
      <c r="AW44" s="107"/>
      <c r="AX44" s="107"/>
      <c r="AY44" s="108"/>
      <c r="AZ44" s="106">
        <f>AP44+AU44</f>
        <v>479008.2</v>
      </c>
      <c r="BA44" s="107"/>
      <c r="BB44" s="107"/>
      <c r="BC44" s="108"/>
      <c r="BD44" s="106">
        <f>AP44-AA44</f>
        <v>-1879791.8</v>
      </c>
      <c r="BE44" s="107"/>
      <c r="BF44" s="107"/>
      <c r="BG44" s="107"/>
      <c r="BH44" s="108"/>
      <c r="BI44" s="109">
        <f t="shared" ref="BI44:BI45" si="1">AU44-AF44</f>
        <v>0</v>
      </c>
      <c r="BJ44" s="109"/>
      <c r="BK44" s="109"/>
      <c r="BL44" s="109"/>
      <c r="BM44" s="109"/>
      <c r="BN44" s="109">
        <f t="shared" ref="BN44" si="2">SUM(BD44:BM44)</f>
        <v>-1879791.8</v>
      </c>
      <c r="BO44" s="109"/>
      <c r="BP44" s="109"/>
      <c r="BQ44" s="109"/>
    </row>
    <row r="45" spans="1:79" s="9" customFormat="1" ht="15.75" x14ac:dyDescent="0.25">
      <c r="A45" s="110"/>
      <c r="B45" s="110"/>
      <c r="C45" s="111" t="s">
        <v>52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2"/>
      <c r="AA45" s="90">
        <f>SUM(AA44:AE44)</f>
        <v>2358800</v>
      </c>
      <c r="AB45" s="90"/>
      <c r="AC45" s="90"/>
      <c r="AD45" s="90"/>
      <c r="AE45" s="90"/>
      <c r="AF45" s="90">
        <f>SUM(AF44:AJ44)</f>
        <v>0</v>
      </c>
      <c r="AG45" s="90"/>
      <c r="AH45" s="90"/>
      <c r="AI45" s="90"/>
      <c r="AJ45" s="90"/>
      <c r="AK45" s="90">
        <f>AA45+AF45</f>
        <v>2358800</v>
      </c>
      <c r="AL45" s="90"/>
      <c r="AM45" s="90"/>
      <c r="AN45" s="90"/>
      <c r="AO45" s="90"/>
      <c r="AP45" s="90">
        <f>SUM(AP44:AT44)</f>
        <v>479008.2</v>
      </c>
      <c r="AQ45" s="90"/>
      <c r="AR45" s="90"/>
      <c r="AS45" s="90"/>
      <c r="AT45" s="90"/>
      <c r="AU45" s="90">
        <f>SUM(AU44:AY44)</f>
        <v>0</v>
      </c>
      <c r="AV45" s="90"/>
      <c r="AW45" s="90"/>
      <c r="AX45" s="90"/>
      <c r="AY45" s="90"/>
      <c r="AZ45" s="90">
        <f t="shared" ref="AZ45" si="3">AP45+AU45</f>
        <v>479008.2</v>
      </c>
      <c r="BA45" s="90"/>
      <c r="BB45" s="90"/>
      <c r="BC45" s="90"/>
      <c r="BD45" s="90">
        <f>AP45-AA45</f>
        <v>-1879791.8</v>
      </c>
      <c r="BE45" s="90"/>
      <c r="BF45" s="90"/>
      <c r="BG45" s="90"/>
      <c r="BH45" s="90"/>
      <c r="BI45" s="90">
        <f t="shared" si="1"/>
        <v>0</v>
      </c>
      <c r="BJ45" s="90"/>
      <c r="BK45" s="90"/>
      <c r="BL45" s="90"/>
      <c r="BM45" s="90"/>
      <c r="BN45" s="90">
        <f>BD45+BI45</f>
        <v>-1879791.8</v>
      </c>
      <c r="BO45" s="90"/>
      <c r="BP45" s="90"/>
      <c r="BQ45" s="90"/>
      <c r="CA45" s="9" t="s">
        <v>53</v>
      </c>
    </row>
    <row r="46" spans="1:79" s="10" customFormat="1" ht="37.5" customHeight="1" x14ac:dyDescent="0.2">
      <c r="A46" s="29" t="s">
        <v>54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1"/>
      <c r="CA46" s="10" t="s">
        <v>53</v>
      </c>
    </row>
    <row r="48" spans="1:79" ht="15.75" customHeight="1" x14ac:dyDescent="0.2">
      <c r="A48" s="32" t="s">
        <v>55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79" ht="15" customHeight="1" x14ac:dyDescent="0.2">
      <c r="A49" s="105" t="s">
        <v>35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</row>
    <row r="50" spans="1:79" ht="28.5" customHeight="1" x14ac:dyDescent="0.2">
      <c r="A50" s="88" t="s">
        <v>56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 t="s">
        <v>37</v>
      </c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 t="s">
        <v>38</v>
      </c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 t="s">
        <v>39</v>
      </c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11"/>
      <c r="BN50" s="11"/>
      <c r="BO50" s="11"/>
      <c r="BP50" s="11"/>
      <c r="BQ50" s="11"/>
    </row>
    <row r="51" spans="1:79" ht="41.25" customHeight="1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 t="s">
        <v>40</v>
      </c>
      <c r="R51" s="88"/>
      <c r="S51" s="88"/>
      <c r="T51" s="88"/>
      <c r="U51" s="88"/>
      <c r="V51" s="88" t="s">
        <v>41</v>
      </c>
      <c r="W51" s="88"/>
      <c r="X51" s="88"/>
      <c r="Y51" s="88"/>
      <c r="Z51" s="88"/>
      <c r="AA51" s="88" t="s">
        <v>42</v>
      </c>
      <c r="AB51" s="88"/>
      <c r="AC51" s="88"/>
      <c r="AD51" s="88"/>
      <c r="AE51" s="88"/>
      <c r="AF51" s="88"/>
      <c r="AG51" s="88" t="s">
        <v>40</v>
      </c>
      <c r="AH51" s="88"/>
      <c r="AI51" s="88"/>
      <c r="AJ51" s="88"/>
      <c r="AK51" s="88"/>
      <c r="AL51" s="88" t="s">
        <v>41</v>
      </c>
      <c r="AM51" s="88"/>
      <c r="AN51" s="88"/>
      <c r="AO51" s="88"/>
      <c r="AP51" s="88"/>
      <c r="AQ51" s="88" t="s">
        <v>42</v>
      </c>
      <c r="AR51" s="88"/>
      <c r="AS51" s="88"/>
      <c r="AT51" s="88"/>
      <c r="AU51" s="88"/>
      <c r="AV51" s="88"/>
      <c r="AW51" s="43" t="s">
        <v>40</v>
      </c>
      <c r="AX51" s="82"/>
      <c r="AY51" s="82"/>
      <c r="AZ51" s="82"/>
      <c r="BA51" s="44"/>
      <c r="BB51" s="43" t="s">
        <v>41</v>
      </c>
      <c r="BC51" s="82"/>
      <c r="BD51" s="82"/>
      <c r="BE51" s="82"/>
      <c r="BF51" s="44"/>
      <c r="BG51" s="88" t="s">
        <v>42</v>
      </c>
      <c r="BH51" s="88"/>
      <c r="BI51" s="88"/>
      <c r="BJ51" s="88"/>
      <c r="BK51" s="88"/>
      <c r="BL51" s="88"/>
      <c r="BM51" s="11"/>
      <c r="BN51" s="11"/>
      <c r="BO51" s="11"/>
      <c r="BP51" s="11"/>
      <c r="BQ51" s="11"/>
    </row>
    <row r="52" spans="1:79" ht="15.95" customHeight="1" x14ac:dyDescent="0.25">
      <c r="A52" s="88">
        <v>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>
        <v>2</v>
      </c>
      <c r="R52" s="88"/>
      <c r="S52" s="88"/>
      <c r="T52" s="88"/>
      <c r="U52" s="88"/>
      <c r="V52" s="88">
        <v>3</v>
      </c>
      <c r="W52" s="88"/>
      <c r="X52" s="88"/>
      <c r="Y52" s="88"/>
      <c r="Z52" s="88"/>
      <c r="AA52" s="88">
        <v>4</v>
      </c>
      <c r="AB52" s="88"/>
      <c r="AC52" s="88"/>
      <c r="AD52" s="88"/>
      <c r="AE52" s="88"/>
      <c r="AF52" s="88"/>
      <c r="AG52" s="88">
        <v>5</v>
      </c>
      <c r="AH52" s="88"/>
      <c r="AI52" s="88"/>
      <c r="AJ52" s="88"/>
      <c r="AK52" s="88"/>
      <c r="AL52" s="88">
        <v>6</v>
      </c>
      <c r="AM52" s="88"/>
      <c r="AN52" s="88"/>
      <c r="AO52" s="88"/>
      <c r="AP52" s="88"/>
      <c r="AQ52" s="88">
        <v>7</v>
      </c>
      <c r="AR52" s="88"/>
      <c r="AS52" s="88"/>
      <c r="AT52" s="88"/>
      <c r="AU52" s="88"/>
      <c r="AV52" s="88"/>
      <c r="AW52" s="88">
        <v>8</v>
      </c>
      <c r="AX52" s="88"/>
      <c r="AY52" s="88"/>
      <c r="AZ52" s="88"/>
      <c r="BA52" s="88"/>
      <c r="BB52" s="104">
        <v>9</v>
      </c>
      <c r="BC52" s="104"/>
      <c r="BD52" s="104"/>
      <c r="BE52" s="104"/>
      <c r="BF52" s="104"/>
      <c r="BG52" s="104">
        <v>10</v>
      </c>
      <c r="BH52" s="104"/>
      <c r="BI52" s="104"/>
      <c r="BJ52" s="104"/>
      <c r="BK52" s="104"/>
      <c r="BL52" s="104"/>
      <c r="BM52" s="12"/>
      <c r="BN52" s="12"/>
      <c r="BO52" s="12"/>
      <c r="BP52" s="12"/>
      <c r="BQ52" s="12"/>
    </row>
    <row r="53" spans="1:79" ht="18" hidden="1" customHeight="1" x14ac:dyDescent="0.2">
      <c r="A53" s="87" t="s">
        <v>22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1" t="s">
        <v>44</v>
      </c>
      <c r="R53" s="81"/>
      <c r="S53" s="81"/>
      <c r="T53" s="81"/>
      <c r="U53" s="81"/>
      <c r="V53" s="81" t="s">
        <v>45</v>
      </c>
      <c r="W53" s="81"/>
      <c r="X53" s="81"/>
      <c r="Y53" s="81"/>
      <c r="Z53" s="81"/>
      <c r="AA53" s="99" t="s">
        <v>46</v>
      </c>
      <c r="AB53" s="100"/>
      <c r="AC53" s="100"/>
      <c r="AD53" s="100"/>
      <c r="AE53" s="100"/>
      <c r="AF53" s="100"/>
      <c r="AG53" s="81" t="s">
        <v>47</v>
      </c>
      <c r="AH53" s="81"/>
      <c r="AI53" s="81"/>
      <c r="AJ53" s="81"/>
      <c r="AK53" s="81"/>
      <c r="AL53" s="81" t="s">
        <v>48</v>
      </c>
      <c r="AM53" s="81"/>
      <c r="AN53" s="81"/>
      <c r="AO53" s="81"/>
      <c r="AP53" s="81"/>
      <c r="AQ53" s="99" t="s">
        <v>46</v>
      </c>
      <c r="AR53" s="100"/>
      <c r="AS53" s="100"/>
      <c r="AT53" s="100"/>
      <c r="AU53" s="100"/>
      <c r="AV53" s="100"/>
      <c r="AW53" s="101" t="s">
        <v>57</v>
      </c>
      <c r="AX53" s="102"/>
      <c r="AY53" s="102"/>
      <c r="AZ53" s="102"/>
      <c r="BA53" s="103"/>
      <c r="BB53" s="101" t="s">
        <v>57</v>
      </c>
      <c r="BC53" s="102"/>
      <c r="BD53" s="102"/>
      <c r="BE53" s="102"/>
      <c r="BF53" s="103"/>
      <c r="BG53" s="100" t="s">
        <v>46</v>
      </c>
      <c r="BH53" s="100"/>
      <c r="BI53" s="100"/>
      <c r="BJ53" s="100"/>
      <c r="BK53" s="100"/>
      <c r="BL53" s="100"/>
      <c r="BM53" s="13"/>
      <c r="BN53" s="13"/>
      <c r="BO53" s="13"/>
      <c r="BP53" s="13"/>
      <c r="BQ53" s="13"/>
      <c r="CA53" s="1" t="s">
        <v>58</v>
      </c>
    </row>
    <row r="54" spans="1:79" ht="58.5" customHeight="1" x14ac:dyDescent="0.25">
      <c r="A54" s="29" t="s">
        <v>59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97">
        <f>AA44</f>
        <v>2358800</v>
      </c>
      <c r="R54" s="97"/>
      <c r="S54" s="97"/>
      <c r="T54" s="97"/>
      <c r="U54" s="97"/>
      <c r="V54" s="97">
        <v>0</v>
      </c>
      <c r="W54" s="97"/>
      <c r="X54" s="97"/>
      <c r="Y54" s="97"/>
      <c r="Z54" s="97"/>
      <c r="AA54" s="97">
        <f>SUM(Q54:Z54)</f>
        <v>2358800</v>
      </c>
      <c r="AB54" s="97"/>
      <c r="AC54" s="97"/>
      <c r="AD54" s="97"/>
      <c r="AE54" s="97"/>
      <c r="AF54" s="97"/>
      <c r="AG54" s="97">
        <f>AP44</f>
        <v>479008.2</v>
      </c>
      <c r="AH54" s="97"/>
      <c r="AI54" s="97"/>
      <c r="AJ54" s="97"/>
      <c r="AK54" s="97"/>
      <c r="AL54" s="97">
        <v>0</v>
      </c>
      <c r="AM54" s="97"/>
      <c r="AN54" s="97"/>
      <c r="AO54" s="97"/>
      <c r="AP54" s="97"/>
      <c r="AQ54" s="97">
        <f>AG54+AL54</f>
        <v>479008.2</v>
      </c>
      <c r="AR54" s="97"/>
      <c r="AS54" s="97"/>
      <c r="AT54" s="97"/>
      <c r="AU54" s="97"/>
      <c r="AV54" s="97"/>
      <c r="AW54" s="97">
        <f>AG54-Q54</f>
        <v>-1879791.8</v>
      </c>
      <c r="AX54" s="97"/>
      <c r="AY54" s="97"/>
      <c r="AZ54" s="97"/>
      <c r="BA54" s="97"/>
      <c r="BB54" s="97">
        <f>AL54-V54</f>
        <v>0</v>
      </c>
      <c r="BC54" s="97"/>
      <c r="BD54" s="97"/>
      <c r="BE54" s="97"/>
      <c r="BF54" s="97"/>
      <c r="BG54" s="97">
        <f>SUM(AW54:BF54)</f>
        <v>-1879791.8</v>
      </c>
      <c r="BH54" s="97"/>
      <c r="BI54" s="97"/>
      <c r="BJ54" s="97"/>
      <c r="BK54" s="97"/>
      <c r="BL54" s="97"/>
      <c r="BM54" s="12"/>
      <c r="BN54" s="12"/>
      <c r="BO54" s="12"/>
      <c r="BP54" s="12"/>
      <c r="BQ54" s="12"/>
    </row>
    <row r="55" spans="1:79" s="9" customFormat="1" ht="15.75" x14ac:dyDescent="0.25">
      <c r="A55" s="98" t="s">
        <v>60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0">
        <f>SUM(Q54:U54)</f>
        <v>2358800</v>
      </c>
      <c r="R55" s="90"/>
      <c r="S55" s="90"/>
      <c r="T55" s="90"/>
      <c r="U55" s="90"/>
      <c r="V55" s="90">
        <f>SUM(V54:Z54)</f>
        <v>0</v>
      </c>
      <c r="W55" s="90"/>
      <c r="X55" s="90"/>
      <c r="Y55" s="90"/>
      <c r="Z55" s="90"/>
      <c r="AA55" s="90">
        <f>AA54</f>
        <v>2358800</v>
      </c>
      <c r="AB55" s="90"/>
      <c r="AC55" s="90"/>
      <c r="AD55" s="90"/>
      <c r="AE55" s="90"/>
      <c r="AF55" s="90"/>
      <c r="AG55" s="90">
        <f>AG54</f>
        <v>479008.2</v>
      </c>
      <c r="AH55" s="90"/>
      <c r="AI55" s="90"/>
      <c r="AJ55" s="90"/>
      <c r="AK55" s="90"/>
      <c r="AL55" s="90">
        <f>AU45</f>
        <v>0</v>
      </c>
      <c r="AM55" s="90"/>
      <c r="AN55" s="90"/>
      <c r="AO55" s="90"/>
      <c r="AP55" s="90"/>
      <c r="AQ55" s="90">
        <f>AG55+AL55</f>
        <v>479008.2</v>
      </c>
      <c r="AR55" s="90"/>
      <c r="AS55" s="90"/>
      <c r="AT55" s="90"/>
      <c r="AU55" s="90"/>
      <c r="AV55" s="90"/>
      <c r="AW55" s="90">
        <f>SUM(AW54:BA54)</f>
        <v>-1879791.8</v>
      </c>
      <c r="AX55" s="90"/>
      <c r="AY55" s="90"/>
      <c r="AZ55" s="90"/>
      <c r="BA55" s="90"/>
      <c r="BB55" s="90">
        <f>SUM(BB54:BF54)</f>
        <v>0</v>
      </c>
      <c r="BC55" s="90"/>
      <c r="BD55" s="90"/>
      <c r="BE55" s="90"/>
      <c r="BF55" s="90"/>
      <c r="BG55" s="90">
        <f>AW55+BB55</f>
        <v>-1879791.8</v>
      </c>
      <c r="BH55" s="90"/>
      <c r="BI55" s="90"/>
      <c r="BJ55" s="90"/>
      <c r="BK55" s="90"/>
      <c r="BL55" s="90"/>
      <c r="BM55" s="14"/>
      <c r="BN55" s="14"/>
      <c r="BO55" s="14"/>
      <c r="BP55" s="14"/>
      <c r="BQ55" s="14"/>
      <c r="CA55" s="9" t="s">
        <v>61</v>
      </c>
    </row>
    <row r="57" spans="1:79" ht="15.75" customHeight="1" x14ac:dyDescent="0.2">
      <c r="A57" s="32" t="s">
        <v>62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</row>
    <row r="59" spans="1:79" ht="45" customHeight="1" x14ac:dyDescent="0.2">
      <c r="A59" s="91" t="s">
        <v>63</v>
      </c>
      <c r="B59" s="92"/>
      <c r="C59" s="91" t="s">
        <v>64</v>
      </c>
      <c r="D59" s="95"/>
      <c r="E59" s="95"/>
      <c r="F59" s="95"/>
      <c r="G59" s="95"/>
      <c r="H59" s="95"/>
      <c r="I59" s="92"/>
      <c r="J59" s="91" t="s">
        <v>65</v>
      </c>
      <c r="K59" s="95"/>
      <c r="L59" s="95"/>
      <c r="M59" s="95"/>
      <c r="N59" s="92"/>
      <c r="O59" s="91" t="s">
        <v>66</v>
      </c>
      <c r="P59" s="95"/>
      <c r="Q59" s="95"/>
      <c r="R59" s="95"/>
      <c r="S59" s="95"/>
      <c r="T59" s="95"/>
      <c r="U59" s="95"/>
      <c r="V59" s="95"/>
      <c r="W59" s="95"/>
      <c r="X59" s="92"/>
      <c r="Y59" s="88" t="s">
        <v>37</v>
      </c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 t="s">
        <v>67</v>
      </c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9" t="s">
        <v>39</v>
      </c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15"/>
      <c r="BS59" s="15"/>
      <c r="BT59" s="15"/>
      <c r="BU59" s="15"/>
      <c r="BV59" s="15"/>
      <c r="BW59" s="15"/>
      <c r="BX59" s="15"/>
      <c r="BY59" s="15"/>
      <c r="BZ59" s="16"/>
    </row>
    <row r="60" spans="1:79" ht="32.25" customHeight="1" x14ac:dyDescent="0.2">
      <c r="A60" s="93"/>
      <c r="B60" s="94"/>
      <c r="C60" s="93"/>
      <c r="D60" s="96"/>
      <c r="E60" s="96"/>
      <c r="F60" s="96"/>
      <c r="G60" s="96"/>
      <c r="H60" s="96"/>
      <c r="I60" s="94"/>
      <c r="J60" s="93"/>
      <c r="K60" s="96"/>
      <c r="L60" s="96"/>
      <c r="M60" s="96"/>
      <c r="N60" s="94"/>
      <c r="O60" s="93"/>
      <c r="P60" s="96"/>
      <c r="Q60" s="96"/>
      <c r="R60" s="96"/>
      <c r="S60" s="96"/>
      <c r="T60" s="96"/>
      <c r="U60" s="96"/>
      <c r="V60" s="96"/>
      <c r="W60" s="96"/>
      <c r="X60" s="94"/>
      <c r="Y60" s="43" t="s">
        <v>40</v>
      </c>
      <c r="Z60" s="82"/>
      <c r="AA60" s="82"/>
      <c r="AB60" s="82"/>
      <c r="AC60" s="44"/>
      <c r="AD60" s="43" t="s">
        <v>41</v>
      </c>
      <c r="AE60" s="82"/>
      <c r="AF60" s="82"/>
      <c r="AG60" s="82"/>
      <c r="AH60" s="44"/>
      <c r="AI60" s="88" t="s">
        <v>42</v>
      </c>
      <c r="AJ60" s="88"/>
      <c r="AK60" s="88"/>
      <c r="AL60" s="88"/>
      <c r="AM60" s="88"/>
      <c r="AN60" s="88" t="s">
        <v>40</v>
      </c>
      <c r="AO60" s="88"/>
      <c r="AP60" s="88"/>
      <c r="AQ60" s="88"/>
      <c r="AR60" s="88"/>
      <c r="AS60" s="88" t="s">
        <v>41</v>
      </c>
      <c r="AT60" s="88"/>
      <c r="AU60" s="88"/>
      <c r="AV60" s="88"/>
      <c r="AW60" s="88"/>
      <c r="AX60" s="88" t="s">
        <v>42</v>
      </c>
      <c r="AY60" s="88"/>
      <c r="AZ60" s="88"/>
      <c r="BA60" s="88"/>
      <c r="BB60" s="88"/>
      <c r="BC60" s="88" t="s">
        <v>40</v>
      </c>
      <c r="BD60" s="88"/>
      <c r="BE60" s="88"/>
      <c r="BF60" s="88"/>
      <c r="BG60" s="88"/>
      <c r="BH60" s="88" t="s">
        <v>41</v>
      </c>
      <c r="BI60" s="88"/>
      <c r="BJ60" s="88"/>
      <c r="BK60" s="88"/>
      <c r="BL60" s="88"/>
      <c r="BM60" s="88" t="s">
        <v>42</v>
      </c>
      <c r="BN60" s="88"/>
      <c r="BO60" s="88"/>
      <c r="BP60" s="88"/>
      <c r="BQ60" s="88"/>
      <c r="BR60" s="11"/>
      <c r="BS60" s="11"/>
      <c r="BT60" s="11"/>
      <c r="BU60" s="11"/>
      <c r="BV60" s="11"/>
      <c r="BW60" s="11"/>
      <c r="BX60" s="11"/>
      <c r="BY60" s="11"/>
      <c r="BZ60" s="16"/>
    </row>
    <row r="61" spans="1:79" ht="15.95" customHeight="1" x14ac:dyDescent="0.2">
      <c r="A61" s="88">
        <v>1</v>
      </c>
      <c r="B61" s="88"/>
      <c r="C61" s="88">
        <v>2</v>
      </c>
      <c r="D61" s="88"/>
      <c r="E61" s="88"/>
      <c r="F61" s="88"/>
      <c r="G61" s="88"/>
      <c r="H61" s="88"/>
      <c r="I61" s="88"/>
      <c r="J61" s="88">
        <v>3</v>
      </c>
      <c r="K61" s="88"/>
      <c r="L61" s="88"/>
      <c r="M61" s="88"/>
      <c r="N61" s="88"/>
      <c r="O61" s="88">
        <v>4</v>
      </c>
      <c r="P61" s="88"/>
      <c r="Q61" s="88"/>
      <c r="R61" s="88"/>
      <c r="S61" s="88"/>
      <c r="T61" s="88"/>
      <c r="U61" s="88"/>
      <c r="V61" s="88"/>
      <c r="W61" s="88"/>
      <c r="X61" s="88"/>
      <c r="Y61" s="88">
        <v>5</v>
      </c>
      <c r="Z61" s="88"/>
      <c r="AA61" s="88"/>
      <c r="AB61" s="88"/>
      <c r="AC61" s="88"/>
      <c r="AD61" s="88">
        <v>6</v>
      </c>
      <c r="AE61" s="88"/>
      <c r="AF61" s="88"/>
      <c r="AG61" s="88"/>
      <c r="AH61" s="88"/>
      <c r="AI61" s="88">
        <v>7</v>
      </c>
      <c r="AJ61" s="88"/>
      <c r="AK61" s="88"/>
      <c r="AL61" s="88"/>
      <c r="AM61" s="88"/>
      <c r="AN61" s="43">
        <v>8</v>
      </c>
      <c r="AO61" s="82"/>
      <c r="AP61" s="82"/>
      <c r="AQ61" s="82"/>
      <c r="AR61" s="44"/>
      <c r="AS61" s="43">
        <v>9</v>
      </c>
      <c r="AT61" s="82"/>
      <c r="AU61" s="82"/>
      <c r="AV61" s="82"/>
      <c r="AW61" s="44"/>
      <c r="AX61" s="43">
        <v>10</v>
      </c>
      <c r="AY61" s="82"/>
      <c r="AZ61" s="82"/>
      <c r="BA61" s="82"/>
      <c r="BB61" s="44"/>
      <c r="BC61" s="43">
        <v>11</v>
      </c>
      <c r="BD61" s="82"/>
      <c r="BE61" s="82"/>
      <c r="BF61" s="82"/>
      <c r="BG61" s="44"/>
      <c r="BH61" s="43">
        <v>12</v>
      </c>
      <c r="BI61" s="82"/>
      <c r="BJ61" s="82"/>
      <c r="BK61" s="82"/>
      <c r="BL61" s="44"/>
      <c r="BM61" s="43">
        <v>13</v>
      </c>
      <c r="BN61" s="82"/>
      <c r="BO61" s="82"/>
      <c r="BP61" s="82"/>
      <c r="BQ61" s="44"/>
      <c r="BR61" s="11"/>
      <c r="BS61" s="11"/>
      <c r="BT61" s="11"/>
      <c r="BU61" s="11"/>
      <c r="BV61" s="11"/>
      <c r="BW61" s="11"/>
      <c r="BX61" s="11"/>
      <c r="BY61" s="11"/>
      <c r="BZ61" s="16"/>
    </row>
    <row r="62" spans="1:79" ht="12.75" hidden="1" customHeight="1" x14ac:dyDescent="0.2">
      <c r="A62" s="83" t="s">
        <v>21</v>
      </c>
      <c r="B62" s="83"/>
      <c r="C62" s="84" t="s">
        <v>22</v>
      </c>
      <c r="D62" s="85"/>
      <c r="E62" s="85"/>
      <c r="F62" s="85"/>
      <c r="G62" s="85"/>
      <c r="H62" s="85"/>
      <c r="I62" s="86"/>
      <c r="J62" s="83" t="s">
        <v>68</v>
      </c>
      <c r="K62" s="83"/>
      <c r="L62" s="83"/>
      <c r="M62" s="83"/>
      <c r="N62" s="83"/>
      <c r="O62" s="87" t="s">
        <v>69</v>
      </c>
      <c r="P62" s="87"/>
      <c r="Q62" s="87"/>
      <c r="R62" s="87"/>
      <c r="S62" s="87"/>
      <c r="T62" s="87"/>
      <c r="U62" s="87"/>
      <c r="V62" s="87"/>
      <c r="W62" s="87"/>
      <c r="X62" s="84"/>
      <c r="Y62" s="81" t="s">
        <v>44</v>
      </c>
      <c r="Z62" s="81"/>
      <c r="AA62" s="81"/>
      <c r="AB62" s="81"/>
      <c r="AC62" s="81"/>
      <c r="AD62" s="81" t="s">
        <v>70</v>
      </c>
      <c r="AE62" s="81"/>
      <c r="AF62" s="81"/>
      <c r="AG62" s="81"/>
      <c r="AH62" s="81"/>
      <c r="AI62" s="81" t="s">
        <v>46</v>
      </c>
      <c r="AJ62" s="81"/>
      <c r="AK62" s="81"/>
      <c r="AL62" s="81"/>
      <c r="AM62" s="81"/>
      <c r="AN62" s="81" t="s">
        <v>71</v>
      </c>
      <c r="AO62" s="81"/>
      <c r="AP62" s="81"/>
      <c r="AQ62" s="81"/>
      <c r="AR62" s="81"/>
      <c r="AS62" s="81" t="s">
        <v>47</v>
      </c>
      <c r="AT62" s="81"/>
      <c r="AU62" s="81"/>
      <c r="AV62" s="81"/>
      <c r="AW62" s="81"/>
      <c r="AX62" s="81" t="s">
        <v>46</v>
      </c>
      <c r="AY62" s="81"/>
      <c r="AZ62" s="81"/>
      <c r="BA62" s="81"/>
      <c r="BB62" s="81"/>
      <c r="BC62" s="81" t="s">
        <v>72</v>
      </c>
      <c r="BD62" s="81"/>
      <c r="BE62" s="81"/>
      <c r="BF62" s="81"/>
      <c r="BG62" s="81"/>
      <c r="BH62" s="81" t="s">
        <v>72</v>
      </c>
      <c r="BI62" s="81"/>
      <c r="BJ62" s="81"/>
      <c r="BK62" s="81"/>
      <c r="BL62" s="81"/>
      <c r="BM62" s="80" t="s">
        <v>46</v>
      </c>
      <c r="BN62" s="80"/>
      <c r="BO62" s="80"/>
      <c r="BP62" s="80"/>
      <c r="BQ62" s="80"/>
      <c r="BR62" s="17"/>
      <c r="BS62" s="17"/>
      <c r="BT62" s="16"/>
      <c r="BU62" s="16"/>
      <c r="BV62" s="16"/>
      <c r="BW62" s="16"/>
      <c r="BX62" s="16"/>
      <c r="BY62" s="16"/>
      <c r="BZ62" s="16"/>
      <c r="CA62" s="1" t="s">
        <v>73</v>
      </c>
    </row>
    <row r="63" spans="1:79" ht="15.75" x14ac:dyDescent="0.2">
      <c r="A63" s="43" t="s">
        <v>4</v>
      </c>
      <c r="B63" s="44"/>
      <c r="C63" s="48" t="s">
        <v>74</v>
      </c>
      <c r="D63" s="49"/>
      <c r="E63" s="49"/>
      <c r="F63" s="49"/>
      <c r="G63" s="49"/>
      <c r="H63" s="49"/>
      <c r="I63" s="50"/>
      <c r="J63" s="48"/>
      <c r="K63" s="49"/>
      <c r="L63" s="49"/>
      <c r="M63" s="49"/>
      <c r="N63" s="50"/>
      <c r="O63" s="48"/>
      <c r="P63" s="49"/>
      <c r="Q63" s="49"/>
      <c r="R63" s="49"/>
      <c r="S63" s="49"/>
      <c r="T63" s="49"/>
      <c r="U63" s="49"/>
      <c r="V63" s="49"/>
      <c r="W63" s="49"/>
      <c r="X63" s="50"/>
      <c r="Y63" s="51"/>
      <c r="Z63" s="52"/>
      <c r="AA63" s="52"/>
      <c r="AB63" s="52"/>
      <c r="AC63" s="53"/>
      <c r="AD63" s="51"/>
      <c r="AE63" s="52"/>
      <c r="AF63" s="52"/>
      <c r="AG63" s="52"/>
      <c r="AH63" s="53"/>
      <c r="AI63" s="51"/>
      <c r="AJ63" s="52"/>
      <c r="AK63" s="52"/>
      <c r="AL63" s="52"/>
      <c r="AM63" s="53"/>
      <c r="AN63" s="51"/>
      <c r="AO63" s="52"/>
      <c r="AP63" s="52"/>
      <c r="AQ63" s="52"/>
      <c r="AR63" s="53"/>
      <c r="AS63" s="51"/>
      <c r="AT63" s="52"/>
      <c r="AU63" s="52"/>
      <c r="AV63" s="52"/>
      <c r="AW63" s="53"/>
      <c r="AX63" s="40"/>
      <c r="AY63" s="41"/>
      <c r="AZ63" s="41"/>
      <c r="BA63" s="41"/>
      <c r="BB63" s="42"/>
      <c r="BC63" s="40"/>
      <c r="BD63" s="41"/>
      <c r="BE63" s="41"/>
      <c r="BF63" s="41"/>
      <c r="BG63" s="42"/>
      <c r="BH63" s="40"/>
      <c r="BI63" s="41"/>
      <c r="BJ63" s="41"/>
      <c r="BK63" s="41"/>
      <c r="BL63" s="42"/>
      <c r="BM63" s="40"/>
      <c r="BN63" s="41"/>
      <c r="BO63" s="41"/>
      <c r="BP63" s="41"/>
      <c r="BQ63" s="42"/>
      <c r="BR63" s="18"/>
      <c r="BS63" s="18"/>
      <c r="BT63" s="18"/>
      <c r="BU63" s="18"/>
      <c r="BV63" s="18"/>
      <c r="BW63" s="18"/>
      <c r="BX63" s="18"/>
      <c r="BY63" s="18"/>
      <c r="BZ63" s="16"/>
      <c r="CA63" s="1" t="s">
        <v>75</v>
      </c>
    </row>
    <row r="64" spans="1:79" ht="41.25" customHeight="1" x14ac:dyDescent="0.2">
      <c r="A64" s="43"/>
      <c r="B64" s="44"/>
      <c r="C64" s="45" t="s">
        <v>76</v>
      </c>
      <c r="D64" s="46"/>
      <c r="E64" s="46"/>
      <c r="F64" s="46"/>
      <c r="G64" s="46"/>
      <c r="H64" s="46"/>
      <c r="I64" s="47"/>
      <c r="J64" s="48" t="s">
        <v>77</v>
      </c>
      <c r="K64" s="49"/>
      <c r="L64" s="49"/>
      <c r="M64" s="49"/>
      <c r="N64" s="50"/>
      <c r="O64" s="48" t="s">
        <v>78</v>
      </c>
      <c r="P64" s="49"/>
      <c r="Q64" s="49"/>
      <c r="R64" s="49"/>
      <c r="S64" s="49"/>
      <c r="T64" s="49"/>
      <c r="U64" s="49"/>
      <c r="V64" s="49"/>
      <c r="W64" s="49"/>
      <c r="X64" s="50"/>
      <c r="Y64" s="51">
        <v>1</v>
      </c>
      <c r="Z64" s="52"/>
      <c r="AA64" s="52"/>
      <c r="AB64" s="52"/>
      <c r="AC64" s="53"/>
      <c r="AD64" s="51"/>
      <c r="AE64" s="52"/>
      <c r="AF64" s="52"/>
      <c r="AG64" s="52"/>
      <c r="AH64" s="53"/>
      <c r="AI64" s="51">
        <f>SUM(Y64:AH64)</f>
        <v>1</v>
      </c>
      <c r="AJ64" s="52"/>
      <c r="AK64" s="52"/>
      <c r="AL64" s="52"/>
      <c r="AM64" s="53"/>
      <c r="AN64" s="51">
        <v>1</v>
      </c>
      <c r="AO64" s="52"/>
      <c r="AP64" s="52"/>
      <c r="AQ64" s="52"/>
      <c r="AR64" s="53"/>
      <c r="AS64" s="51"/>
      <c r="AT64" s="52"/>
      <c r="AU64" s="52"/>
      <c r="AV64" s="52"/>
      <c r="AW64" s="53"/>
      <c r="AX64" s="77">
        <f>SUM(AN64:AW64)</f>
        <v>1</v>
      </c>
      <c r="AY64" s="78"/>
      <c r="AZ64" s="78"/>
      <c r="BA64" s="78"/>
      <c r="BB64" s="79"/>
      <c r="BC64" s="77">
        <f>AN64-Y64</f>
        <v>0</v>
      </c>
      <c r="BD64" s="78"/>
      <c r="BE64" s="78"/>
      <c r="BF64" s="78"/>
      <c r="BG64" s="79"/>
      <c r="BH64" s="77">
        <f>AS64-AD64</f>
        <v>0</v>
      </c>
      <c r="BI64" s="78"/>
      <c r="BJ64" s="78"/>
      <c r="BK64" s="78"/>
      <c r="BL64" s="79"/>
      <c r="BM64" s="77">
        <f>SUM(BC64:BL64)</f>
        <v>0</v>
      </c>
      <c r="BN64" s="78"/>
      <c r="BO64" s="78"/>
      <c r="BP64" s="78"/>
      <c r="BQ64" s="79"/>
      <c r="BR64" s="18"/>
      <c r="BS64" s="18"/>
      <c r="BT64" s="18"/>
      <c r="BU64" s="18"/>
      <c r="BV64" s="18"/>
      <c r="BW64" s="18"/>
      <c r="BX64" s="18"/>
      <c r="BY64" s="18"/>
      <c r="BZ64" s="16"/>
      <c r="CA64" s="1" t="s">
        <v>75</v>
      </c>
    </row>
    <row r="65" spans="1:79" ht="40.5" customHeight="1" x14ac:dyDescent="0.2">
      <c r="A65" s="43"/>
      <c r="B65" s="44"/>
      <c r="C65" s="45" t="s">
        <v>79</v>
      </c>
      <c r="D65" s="46"/>
      <c r="E65" s="46"/>
      <c r="F65" s="46"/>
      <c r="G65" s="46"/>
      <c r="H65" s="46"/>
      <c r="I65" s="47"/>
      <c r="J65" s="48" t="s">
        <v>77</v>
      </c>
      <c r="K65" s="49"/>
      <c r="L65" s="49"/>
      <c r="M65" s="49"/>
      <c r="N65" s="50"/>
      <c r="O65" s="48" t="s">
        <v>78</v>
      </c>
      <c r="P65" s="49"/>
      <c r="Q65" s="49"/>
      <c r="R65" s="49"/>
      <c r="S65" s="49"/>
      <c r="T65" s="49"/>
      <c r="U65" s="49"/>
      <c r="V65" s="49"/>
      <c r="W65" s="49"/>
      <c r="X65" s="50"/>
      <c r="Y65" s="51">
        <v>9</v>
      </c>
      <c r="Z65" s="52"/>
      <c r="AA65" s="52"/>
      <c r="AB65" s="52"/>
      <c r="AC65" s="53"/>
      <c r="AD65" s="51"/>
      <c r="AE65" s="52"/>
      <c r="AF65" s="52"/>
      <c r="AG65" s="52"/>
      <c r="AH65" s="53"/>
      <c r="AI65" s="51">
        <f t="shared" ref="AI65:AI66" si="4">SUM(Y65:AH65)</f>
        <v>9</v>
      </c>
      <c r="AJ65" s="52"/>
      <c r="AK65" s="52"/>
      <c r="AL65" s="52"/>
      <c r="AM65" s="53"/>
      <c r="AN65" s="51">
        <v>9</v>
      </c>
      <c r="AO65" s="52"/>
      <c r="AP65" s="52"/>
      <c r="AQ65" s="52"/>
      <c r="AR65" s="53"/>
      <c r="AS65" s="51"/>
      <c r="AT65" s="52"/>
      <c r="AU65" s="52"/>
      <c r="AV65" s="52"/>
      <c r="AW65" s="53"/>
      <c r="AX65" s="77">
        <f t="shared" ref="AX65:AX66" si="5">SUM(AN65:AW65)</f>
        <v>9</v>
      </c>
      <c r="AY65" s="78"/>
      <c r="AZ65" s="78"/>
      <c r="BA65" s="78"/>
      <c r="BB65" s="79"/>
      <c r="BC65" s="77">
        <f t="shared" ref="BC65:BC66" si="6">AN65-Y65</f>
        <v>0</v>
      </c>
      <c r="BD65" s="78"/>
      <c r="BE65" s="78"/>
      <c r="BF65" s="78"/>
      <c r="BG65" s="79"/>
      <c r="BH65" s="77">
        <f t="shared" ref="BH65:BH66" si="7">AS65-AD65</f>
        <v>0</v>
      </c>
      <c r="BI65" s="78"/>
      <c r="BJ65" s="78"/>
      <c r="BK65" s="78"/>
      <c r="BL65" s="79"/>
      <c r="BM65" s="77">
        <f t="shared" ref="BM65:BM66" si="8">SUM(BC65:BL65)</f>
        <v>0</v>
      </c>
      <c r="BN65" s="78"/>
      <c r="BO65" s="78"/>
      <c r="BP65" s="78"/>
      <c r="BQ65" s="79"/>
      <c r="BR65" s="18"/>
      <c r="BS65" s="18"/>
      <c r="BT65" s="18"/>
      <c r="BU65" s="18"/>
      <c r="BV65" s="18"/>
      <c r="BW65" s="18"/>
      <c r="BX65" s="18"/>
      <c r="BY65" s="18"/>
      <c r="BZ65" s="16"/>
      <c r="CA65" s="1" t="s">
        <v>75</v>
      </c>
    </row>
    <row r="66" spans="1:79" ht="81.75" customHeight="1" x14ac:dyDescent="0.2">
      <c r="A66" s="43"/>
      <c r="B66" s="44"/>
      <c r="C66" s="45" t="s">
        <v>80</v>
      </c>
      <c r="D66" s="46"/>
      <c r="E66" s="46"/>
      <c r="F66" s="46"/>
      <c r="G66" s="46"/>
      <c r="H66" s="46"/>
      <c r="I66" s="47"/>
      <c r="J66" s="48" t="s">
        <v>77</v>
      </c>
      <c r="K66" s="49"/>
      <c r="L66" s="49"/>
      <c r="M66" s="49"/>
      <c r="N66" s="50"/>
      <c r="O66" s="48" t="s">
        <v>81</v>
      </c>
      <c r="P66" s="49"/>
      <c r="Q66" s="49"/>
      <c r="R66" s="49"/>
      <c r="S66" s="49"/>
      <c r="T66" s="49"/>
      <c r="U66" s="49"/>
      <c r="V66" s="49"/>
      <c r="W66" s="49"/>
      <c r="X66" s="50"/>
      <c r="Y66" s="74">
        <v>33.700000000000003</v>
      </c>
      <c r="Z66" s="75"/>
      <c r="AA66" s="75"/>
      <c r="AB66" s="75"/>
      <c r="AC66" s="76"/>
      <c r="AD66" s="74"/>
      <c r="AE66" s="75"/>
      <c r="AF66" s="75"/>
      <c r="AG66" s="75"/>
      <c r="AH66" s="76"/>
      <c r="AI66" s="74">
        <f t="shared" si="4"/>
        <v>33.700000000000003</v>
      </c>
      <c r="AJ66" s="75"/>
      <c r="AK66" s="75"/>
      <c r="AL66" s="75"/>
      <c r="AM66" s="76"/>
      <c r="AN66" s="74">
        <v>33.700000000000003</v>
      </c>
      <c r="AO66" s="75"/>
      <c r="AP66" s="75"/>
      <c r="AQ66" s="75"/>
      <c r="AR66" s="76"/>
      <c r="AS66" s="74"/>
      <c r="AT66" s="75"/>
      <c r="AU66" s="75"/>
      <c r="AV66" s="75"/>
      <c r="AW66" s="76"/>
      <c r="AX66" s="74">
        <f t="shared" si="5"/>
        <v>33.700000000000003</v>
      </c>
      <c r="AY66" s="75"/>
      <c r="AZ66" s="75"/>
      <c r="BA66" s="75"/>
      <c r="BB66" s="76"/>
      <c r="BC66" s="74">
        <f t="shared" si="6"/>
        <v>0</v>
      </c>
      <c r="BD66" s="75"/>
      <c r="BE66" s="75"/>
      <c r="BF66" s="75"/>
      <c r="BG66" s="76"/>
      <c r="BH66" s="74">
        <f t="shared" si="7"/>
        <v>0</v>
      </c>
      <c r="BI66" s="75"/>
      <c r="BJ66" s="75"/>
      <c r="BK66" s="75"/>
      <c r="BL66" s="76"/>
      <c r="BM66" s="74">
        <f t="shared" si="8"/>
        <v>0</v>
      </c>
      <c r="BN66" s="75"/>
      <c r="BO66" s="75"/>
      <c r="BP66" s="75"/>
      <c r="BQ66" s="76"/>
      <c r="BR66" s="18"/>
      <c r="BS66" s="18"/>
      <c r="BT66" s="18"/>
      <c r="BU66" s="18"/>
      <c r="BV66" s="18"/>
      <c r="BW66" s="18"/>
      <c r="BX66" s="18"/>
      <c r="BY66" s="18"/>
      <c r="BZ66" s="16"/>
      <c r="CA66" s="1" t="s">
        <v>75</v>
      </c>
    </row>
    <row r="67" spans="1:79" ht="22.5" customHeight="1" x14ac:dyDescent="0.2">
      <c r="A67" s="29" t="s">
        <v>82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1"/>
      <c r="BR67" s="18"/>
      <c r="BS67" s="18"/>
      <c r="BT67" s="18"/>
      <c r="BU67" s="18"/>
      <c r="BV67" s="18"/>
      <c r="BW67" s="18"/>
      <c r="BX67" s="18"/>
      <c r="BY67" s="18"/>
      <c r="BZ67" s="16"/>
      <c r="CA67" s="1" t="s">
        <v>75</v>
      </c>
    </row>
    <row r="68" spans="1:79" ht="15.75" x14ac:dyDescent="0.2">
      <c r="A68" s="43" t="s">
        <v>9</v>
      </c>
      <c r="B68" s="44"/>
      <c r="C68" s="48" t="s">
        <v>83</v>
      </c>
      <c r="D68" s="49"/>
      <c r="E68" s="49"/>
      <c r="F68" s="49"/>
      <c r="G68" s="49"/>
      <c r="H68" s="49"/>
      <c r="I68" s="50"/>
      <c r="J68" s="48"/>
      <c r="K68" s="49"/>
      <c r="L68" s="49"/>
      <c r="M68" s="49"/>
      <c r="N68" s="50"/>
      <c r="O68" s="48"/>
      <c r="P68" s="49"/>
      <c r="Q68" s="49"/>
      <c r="R68" s="49"/>
      <c r="S68" s="49"/>
      <c r="T68" s="49"/>
      <c r="U68" s="49"/>
      <c r="V68" s="49"/>
      <c r="W68" s="49"/>
      <c r="X68" s="50"/>
      <c r="Y68" s="51"/>
      <c r="Z68" s="52"/>
      <c r="AA68" s="52"/>
      <c r="AB68" s="52"/>
      <c r="AC68" s="53"/>
      <c r="AD68" s="51"/>
      <c r="AE68" s="52"/>
      <c r="AF68" s="52"/>
      <c r="AG68" s="52"/>
      <c r="AH68" s="53"/>
      <c r="AI68" s="51"/>
      <c r="AJ68" s="52"/>
      <c r="AK68" s="52"/>
      <c r="AL68" s="52"/>
      <c r="AM68" s="53"/>
      <c r="AN68" s="51"/>
      <c r="AO68" s="52"/>
      <c r="AP68" s="52"/>
      <c r="AQ68" s="52"/>
      <c r="AR68" s="53"/>
      <c r="AS68" s="51"/>
      <c r="AT68" s="52"/>
      <c r="AU68" s="52"/>
      <c r="AV68" s="52"/>
      <c r="AW68" s="53"/>
      <c r="AX68" s="40"/>
      <c r="AY68" s="41"/>
      <c r="AZ68" s="41"/>
      <c r="BA68" s="41"/>
      <c r="BB68" s="42"/>
      <c r="BC68" s="40"/>
      <c r="BD68" s="41"/>
      <c r="BE68" s="41"/>
      <c r="BF68" s="41"/>
      <c r="BG68" s="42"/>
      <c r="BH68" s="40"/>
      <c r="BI68" s="41"/>
      <c r="BJ68" s="41"/>
      <c r="BK68" s="41"/>
      <c r="BL68" s="42"/>
      <c r="BM68" s="40"/>
      <c r="BN68" s="41"/>
      <c r="BO68" s="41"/>
      <c r="BP68" s="41"/>
      <c r="BQ68" s="42"/>
      <c r="BR68" s="18"/>
      <c r="BS68" s="18"/>
      <c r="BT68" s="18"/>
      <c r="BU68" s="18"/>
      <c r="BV68" s="18"/>
      <c r="BW68" s="18"/>
      <c r="BX68" s="18"/>
      <c r="BY68" s="18"/>
      <c r="BZ68" s="16"/>
      <c r="CA68" s="1" t="s">
        <v>75</v>
      </c>
    </row>
    <row r="69" spans="1:79" ht="63.75" customHeight="1" x14ac:dyDescent="0.2">
      <c r="A69" s="43"/>
      <c r="B69" s="44"/>
      <c r="C69" s="45" t="s">
        <v>84</v>
      </c>
      <c r="D69" s="46"/>
      <c r="E69" s="46"/>
      <c r="F69" s="46"/>
      <c r="G69" s="46"/>
      <c r="H69" s="46"/>
      <c r="I69" s="47"/>
      <c r="J69" s="48" t="s">
        <v>85</v>
      </c>
      <c r="K69" s="49"/>
      <c r="L69" s="49"/>
      <c r="M69" s="49"/>
      <c r="N69" s="50"/>
      <c r="O69" s="48" t="s">
        <v>86</v>
      </c>
      <c r="P69" s="49"/>
      <c r="Q69" s="49"/>
      <c r="R69" s="49"/>
      <c r="S69" s="49"/>
      <c r="T69" s="49"/>
      <c r="U69" s="49"/>
      <c r="V69" s="49"/>
      <c r="W69" s="49"/>
      <c r="X69" s="50"/>
      <c r="Y69" s="71">
        <v>201</v>
      </c>
      <c r="Z69" s="72"/>
      <c r="AA69" s="72"/>
      <c r="AB69" s="72"/>
      <c r="AC69" s="73"/>
      <c r="AD69" s="54"/>
      <c r="AE69" s="55"/>
      <c r="AF69" s="55"/>
      <c r="AG69" s="55"/>
      <c r="AH69" s="56"/>
      <c r="AI69" s="54">
        <f>Y69+AD69</f>
        <v>201</v>
      </c>
      <c r="AJ69" s="55"/>
      <c r="AK69" s="55"/>
      <c r="AL69" s="55"/>
      <c r="AM69" s="56"/>
      <c r="AN69" s="54">
        <v>201</v>
      </c>
      <c r="AO69" s="55"/>
      <c r="AP69" s="55"/>
      <c r="AQ69" s="55"/>
      <c r="AR69" s="56"/>
      <c r="AS69" s="54"/>
      <c r="AT69" s="55"/>
      <c r="AU69" s="55"/>
      <c r="AV69" s="55"/>
      <c r="AW69" s="56"/>
      <c r="AX69" s="54">
        <f>SUM(AN69:AW69)</f>
        <v>201</v>
      </c>
      <c r="AY69" s="55"/>
      <c r="AZ69" s="55"/>
      <c r="BA69" s="55"/>
      <c r="BB69" s="56"/>
      <c r="BC69" s="54">
        <f>AN69-Y69</f>
        <v>0</v>
      </c>
      <c r="BD69" s="55"/>
      <c r="BE69" s="55"/>
      <c r="BF69" s="55"/>
      <c r="BG69" s="56"/>
      <c r="BH69" s="54">
        <f>AS69-AD69</f>
        <v>0</v>
      </c>
      <c r="BI69" s="55"/>
      <c r="BJ69" s="55"/>
      <c r="BK69" s="55"/>
      <c r="BL69" s="56"/>
      <c r="BM69" s="54">
        <f>SUM(BC69:BL69)</f>
        <v>0</v>
      </c>
      <c r="BN69" s="55"/>
      <c r="BO69" s="55"/>
      <c r="BP69" s="55"/>
      <c r="BQ69" s="56"/>
      <c r="BR69" s="18"/>
      <c r="BS69" s="18"/>
      <c r="BT69" s="18"/>
      <c r="BU69" s="18"/>
      <c r="BV69" s="18"/>
      <c r="BW69" s="18"/>
      <c r="BX69" s="18"/>
      <c r="BY69" s="18"/>
      <c r="BZ69" s="16"/>
      <c r="CA69" s="1" t="s">
        <v>75</v>
      </c>
    </row>
    <row r="70" spans="1:79" ht="24" customHeight="1" x14ac:dyDescent="0.2">
      <c r="A70" s="29" t="s">
        <v>87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1"/>
      <c r="BR70" s="18"/>
      <c r="BS70" s="18"/>
      <c r="BT70" s="18"/>
      <c r="BU70" s="18"/>
      <c r="BV70" s="18"/>
      <c r="BW70" s="18"/>
      <c r="BX70" s="18"/>
      <c r="BY70" s="18"/>
      <c r="BZ70" s="16"/>
      <c r="CA70" s="1" t="s">
        <v>75</v>
      </c>
    </row>
    <row r="71" spans="1:79" ht="22.5" customHeight="1" x14ac:dyDescent="0.2">
      <c r="A71" s="43" t="s">
        <v>88</v>
      </c>
      <c r="B71" s="44"/>
      <c r="C71" s="48" t="s">
        <v>89</v>
      </c>
      <c r="D71" s="49"/>
      <c r="E71" s="49"/>
      <c r="F71" s="49"/>
      <c r="G71" s="49"/>
      <c r="H71" s="49"/>
      <c r="I71" s="50"/>
      <c r="J71" s="48"/>
      <c r="K71" s="49"/>
      <c r="L71" s="49"/>
      <c r="M71" s="49"/>
      <c r="N71" s="50"/>
      <c r="O71" s="48"/>
      <c r="P71" s="49"/>
      <c r="Q71" s="49"/>
      <c r="R71" s="49"/>
      <c r="S71" s="49"/>
      <c r="T71" s="49"/>
      <c r="U71" s="49"/>
      <c r="V71" s="49"/>
      <c r="W71" s="49"/>
      <c r="X71" s="50"/>
      <c r="Y71" s="51"/>
      <c r="Z71" s="52"/>
      <c r="AA71" s="52"/>
      <c r="AB71" s="52"/>
      <c r="AC71" s="53"/>
      <c r="AD71" s="51"/>
      <c r="AE71" s="52"/>
      <c r="AF71" s="52"/>
      <c r="AG71" s="52"/>
      <c r="AH71" s="53"/>
      <c r="AI71" s="51"/>
      <c r="AJ71" s="52"/>
      <c r="AK71" s="52"/>
      <c r="AL71" s="52"/>
      <c r="AM71" s="53"/>
      <c r="AN71" s="51"/>
      <c r="AO71" s="52"/>
      <c r="AP71" s="52"/>
      <c r="AQ71" s="52"/>
      <c r="AR71" s="53"/>
      <c r="AS71" s="51"/>
      <c r="AT71" s="52"/>
      <c r="AU71" s="52"/>
      <c r="AV71" s="52"/>
      <c r="AW71" s="53"/>
      <c r="AX71" s="40"/>
      <c r="AY71" s="41"/>
      <c r="AZ71" s="41"/>
      <c r="BA71" s="41"/>
      <c r="BB71" s="42"/>
      <c r="BC71" s="40"/>
      <c r="BD71" s="41"/>
      <c r="BE71" s="41"/>
      <c r="BF71" s="41"/>
      <c r="BG71" s="42"/>
      <c r="BH71" s="40"/>
      <c r="BI71" s="41"/>
      <c r="BJ71" s="41"/>
      <c r="BK71" s="41"/>
      <c r="BL71" s="42"/>
      <c r="BM71" s="40"/>
      <c r="BN71" s="41"/>
      <c r="BO71" s="41"/>
      <c r="BP71" s="41"/>
      <c r="BQ71" s="42"/>
      <c r="BR71" s="18"/>
      <c r="BS71" s="18"/>
      <c r="BT71" s="18"/>
      <c r="BU71" s="18"/>
      <c r="BV71" s="18"/>
      <c r="BW71" s="18"/>
      <c r="BX71" s="18"/>
      <c r="BY71" s="18"/>
      <c r="BZ71" s="16"/>
      <c r="CA71" s="1" t="s">
        <v>75</v>
      </c>
    </row>
    <row r="72" spans="1:79" s="21" customFormat="1" ht="55.5" customHeight="1" x14ac:dyDescent="0.2">
      <c r="A72" s="63"/>
      <c r="B72" s="64"/>
      <c r="C72" s="65" t="s">
        <v>90</v>
      </c>
      <c r="D72" s="66"/>
      <c r="E72" s="66"/>
      <c r="F72" s="66"/>
      <c r="G72" s="66"/>
      <c r="H72" s="66"/>
      <c r="I72" s="67"/>
      <c r="J72" s="68" t="s">
        <v>91</v>
      </c>
      <c r="K72" s="69"/>
      <c r="L72" s="69"/>
      <c r="M72" s="69"/>
      <c r="N72" s="70"/>
      <c r="O72" s="48" t="s">
        <v>92</v>
      </c>
      <c r="P72" s="49"/>
      <c r="Q72" s="49"/>
      <c r="R72" s="49"/>
      <c r="S72" s="49"/>
      <c r="T72" s="49"/>
      <c r="U72" s="49"/>
      <c r="V72" s="49"/>
      <c r="W72" s="49"/>
      <c r="X72" s="50"/>
      <c r="Y72" s="60">
        <v>11735.32</v>
      </c>
      <c r="Z72" s="61"/>
      <c r="AA72" s="61"/>
      <c r="AB72" s="61"/>
      <c r="AC72" s="62"/>
      <c r="AD72" s="60">
        <v>0</v>
      </c>
      <c r="AE72" s="61"/>
      <c r="AF72" s="61"/>
      <c r="AG72" s="61"/>
      <c r="AH72" s="62"/>
      <c r="AI72" s="60">
        <f>SUM(Y72:AH72)</f>
        <v>11735.32</v>
      </c>
      <c r="AJ72" s="61"/>
      <c r="AK72" s="61"/>
      <c r="AL72" s="61"/>
      <c r="AM72" s="62"/>
      <c r="AN72" s="60">
        <f>AG55/AN69</f>
        <v>2383.1253731343286</v>
      </c>
      <c r="AO72" s="61"/>
      <c r="AP72" s="61"/>
      <c r="AQ72" s="61"/>
      <c r="AR72" s="62"/>
      <c r="AS72" s="60">
        <f>AL55/AN69</f>
        <v>0</v>
      </c>
      <c r="AT72" s="61"/>
      <c r="AU72" s="61"/>
      <c r="AV72" s="61"/>
      <c r="AW72" s="62"/>
      <c r="AX72" s="60">
        <f>AN72+AS72</f>
        <v>2383.1253731343286</v>
      </c>
      <c r="AY72" s="61"/>
      <c r="AZ72" s="61"/>
      <c r="BA72" s="61"/>
      <c r="BB72" s="62"/>
      <c r="BC72" s="60">
        <f>AN72-Y72</f>
        <v>-9352.194626865672</v>
      </c>
      <c r="BD72" s="61"/>
      <c r="BE72" s="61"/>
      <c r="BF72" s="61"/>
      <c r="BG72" s="62"/>
      <c r="BH72" s="60">
        <f>AS72-AD72</f>
        <v>0</v>
      </c>
      <c r="BI72" s="61"/>
      <c r="BJ72" s="61"/>
      <c r="BK72" s="61"/>
      <c r="BL72" s="62"/>
      <c r="BM72" s="60">
        <f>SUM(BC72:BL72)</f>
        <v>-9352.194626865672</v>
      </c>
      <c r="BN72" s="61"/>
      <c r="BO72" s="61"/>
      <c r="BP72" s="61"/>
      <c r="BQ72" s="62"/>
      <c r="BR72" s="19"/>
      <c r="BS72" s="19"/>
      <c r="BT72" s="19"/>
      <c r="BU72" s="19"/>
      <c r="BV72" s="19"/>
      <c r="BW72" s="19"/>
      <c r="BX72" s="19"/>
      <c r="BY72" s="19"/>
      <c r="BZ72" s="20"/>
      <c r="CA72" s="21" t="s">
        <v>75</v>
      </c>
    </row>
    <row r="73" spans="1:79" ht="44.25" customHeight="1" x14ac:dyDescent="0.2">
      <c r="A73" s="43"/>
      <c r="B73" s="44"/>
      <c r="C73" s="45" t="s">
        <v>93</v>
      </c>
      <c r="D73" s="46"/>
      <c r="E73" s="46"/>
      <c r="F73" s="46"/>
      <c r="G73" s="46"/>
      <c r="H73" s="46"/>
      <c r="I73" s="47"/>
      <c r="J73" s="48" t="s">
        <v>85</v>
      </c>
      <c r="K73" s="49"/>
      <c r="L73" s="49"/>
      <c r="M73" s="49"/>
      <c r="N73" s="50"/>
      <c r="O73" s="48" t="s">
        <v>92</v>
      </c>
      <c r="P73" s="49"/>
      <c r="Q73" s="49"/>
      <c r="R73" s="49"/>
      <c r="S73" s="49"/>
      <c r="T73" s="49"/>
      <c r="U73" s="49"/>
      <c r="V73" s="49"/>
      <c r="W73" s="49"/>
      <c r="X73" s="50"/>
      <c r="Y73" s="37">
        <v>22.3</v>
      </c>
      <c r="Z73" s="38"/>
      <c r="AA73" s="38"/>
      <c r="AB73" s="38"/>
      <c r="AC73" s="39"/>
      <c r="AD73" s="37"/>
      <c r="AE73" s="38"/>
      <c r="AF73" s="38"/>
      <c r="AG73" s="38"/>
      <c r="AH73" s="39"/>
      <c r="AI73" s="37">
        <f>SUM(Y73:AH73)</f>
        <v>22.3</v>
      </c>
      <c r="AJ73" s="38"/>
      <c r="AK73" s="38"/>
      <c r="AL73" s="38"/>
      <c r="AM73" s="39"/>
      <c r="AN73" s="37">
        <v>22.3</v>
      </c>
      <c r="AO73" s="38"/>
      <c r="AP73" s="38"/>
      <c r="AQ73" s="38"/>
      <c r="AR73" s="39"/>
      <c r="AS73" s="37"/>
      <c r="AT73" s="38"/>
      <c r="AU73" s="38"/>
      <c r="AV73" s="38"/>
      <c r="AW73" s="39"/>
      <c r="AX73" s="37">
        <f>SUM(AN73:AW73)</f>
        <v>22.3</v>
      </c>
      <c r="AY73" s="38"/>
      <c r="AZ73" s="38"/>
      <c r="BA73" s="38"/>
      <c r="BB73" s="39"/>
      <c r="BC73" s="54">
        <f>AN73-Y73</f>
        <v>0</v>
      </c>
      <c r="BD73" s="55"/>
      <c r="BE73" s="55"/>
      <c r="BF73" s="55"/>
      <c r="BG73" s="56"/>
      <c r="BH73" s="54">
        <f>AS73-AD73</f>
        <v>0</v>
      </c>
      <c r="BI73" s="55"/>
      <c r="BJ73" s="55"/>
      <c r="BK73" s="55"/>
      <c r="BL73" s="56"/>
      <c r="BM73" s="54">
        <f>SUM(BC73:BL73)</f>
        <v>0</v>
      </c>
      <c r="BN73" s="55"/>
      <c r="BO73" s="55"/>
      <c r="BP73" s="55"/>
      <c r="BQ73" s="56"/>
      <c r="BR73" s="18"/>
      <c r="BS73" s="18"/>
      <c r="BT73" s="18"/>
      <c r="BU73" s="18"/>
      <c r="BV73" s="18"/>
      <c r="BW73" s="18"/>
      <c r="BX73" s="18"/>
      <c r="BY73" s="18"/>
      <c r="BZ73" s="16"/>
      <c r="CA73" s="1" t="s">
        <v>75</v>
      </c>
    </row>
    <row r="74" spans="1:79" s="21" customFormat="1" ht="29.25" customHeight="1" x14ac:dyDescent="0.2">
      <c r="A74" s="57" t="s">
        <v>94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9"/>
      <c r="BR74" s="19"/>
      <c r="BS74" s="19"/>
      <c r="BT74" s="19"/>
      <c r="BU74" s="19"/>
      <c r="BV74" s="19"/>
      <c r="BW74" s="19"/>
      <c r="BX74" s="19"/>
      <c r="BY74" s="19"/>
      <c r="BZ74" s="20"/>
      <c r="CA74" s="21" t="s">
        <v>75</v>
      </c>
    </row>
    <row r="75" spans="1:79" ht="22.5" customHeight="1" x14ac:dyDescent="0.2">
      <c r="A75" s="43" t="s">
        <v>95</v>
      </c>
      <c r="B75" s="44"/>
      <c r="C75" s="48" t="s">
        <v>96</v>
      </c>
      <c r="D75" s="49"/>
      <c r="E75" s="49"/>
      <c r="F75" s="49"/>
      <c r="G75" s="49"/>
      <c r="H75" s="49"/>
      <c r="I75" s="50"/>
      <c r="J75" s="48"/>
      <c r="K75" s="49"/>
      <c r="L75" s="49"/>
      <c r="M75" s="49"/>
      <c r="N75" s="50"/>
      <c r="O75" s="48"/>
      <c r="P75" s="49"/>
      <c r="Q75" s="49"/>
      <c r="R75" s="49"/>
      <c r="S75" s="49"/>
      <c r="T75" s="49"/>
      <c r="U75" s="49"/>
      <c r="V75" s="49"/>
      <c r="W75" s="49"/>
      <c r="X75" s="50"/>
      <c r="Y75" s="51"/>
      <c r="Z75" s="52"/>
      <c r="AA75" s="52"/>
      <c r="AB75" s="52"/>
      <c r="AC75" s="53"/>
      <c r="AD75" s="51"/>
      <c r="AE75" s="52"/>
      <c r="AF75" s="52"/>
      <c r="AG75" s="52"/>
      <c r="AH75" s="53"/>
      <c r="AI75" s="51"/>
      <c r="AJ75" s="52"/>
      <c r="AK75" s="52"/>
      <c r="AL75" s="52"/>
      <c r="AM75" s="53"/>
      <c r="AN75" s="51"/>
      <c r="AO75" s="52"/>
      <c r="AP75" s="52"/>
      <c r="AQ75" s="52"/>
      <c r="AR75" s="53"/>
      <c r="AS75" s="51"/>
      <c r="AT75" s="52"/>
      <c r="AU75" s="52"/>
      <c r="AV75" s="52"/>
      <c r="AW75" s="53"/>
      <c r="AX75" s="40"/>
      <c r="AY75" s="41"/>
      <c r="AZ75" s="41"/>
      <c r="BA75" s="41"/>
      <c r="BB75" s="42"/>
      <c r="BC75" s="40"/>
      <c r="BD75" s="41"/>
      <c r="BE75" s="41"/>
      <c r="BF75" s="41"/>
      <c r="BG75" s="42"/>
      <c r="BH75" s="40"/>
      <c r="BI75" s="41"/>
      <c r="BJ75" s="41"/>
      <c r="BK75" s="41"/>
      <c r="BL75" s="42"/>
      <c r="BM75" s="40"/>
      <c r="BN75" s="41"/>
      <c r="BO75" s="41"/>
      <c r="BP75" s="41"/>
      <c r="BQ75" s="42"/>
      <c r="BR75" s="18"/>
      <c r="BS75" s="18"/>
      <c r="BT75" s="18"/>
      <c r="BU75" s="18"/>
      <c r="BV75" s="18"/>
      <c r="BW75" s="18"/>
      <c r="BX75" s="18"/>
      <c r="BY75" s="18"/>
      <c r="BZ75" s="16"/>
      <c r="CA75" s="1" t="s">
        <v>75</v>
      </c>
    </row>
    <row r="76" spans="1:79" ht="57.75" customHeight="1" x14ac:dyDescent="0.2">
      <c r="A76" s="43"/>
      <c r="B76" s="44"/>
      <c r="C76" s="45" t="s">
        <v>97</v>
      </c>
      <c r="D76" s="46"/>
      <c r="E76" s="46"/>
      <c r="F76" s="46"/>
      <c r="G76" s="46"/>
      <c r="H76" s="46"/>
      <c r="I76" s="47"/>
      <c r="J76" s="48" t="s">
        <v>98</v>
      </c>
      <c r="K76" s="49"/>
      <c r="L76" s="49"/>
      <c r="M76" s="49"/>
      <c r="N76" s="50"/>
      <c r="O76" s="48" t="s">
        <v>92</v>
      </c>
      <c r="P76" s="49"/>
      <c r="Q76" s="49"/>
      <c r="R76" s="49"/>
      <c r="S76" s="49"/>
      <c r="T76" s="49"/>
      <c r="U76" s="49"/>
      <c r="V76" s="49"/>
      <c r="W76" s="49"/>
      <c r="X76" s="50"/>
      <c r="Y76" s="37">
        <v>100</v>
      </c>
      <c r="Z76" s="38"/>
      <c r="AA76" s="38"/>
      <c r="AB76" s="38"/>
      <c r="AC76" s="39"/>
      <c r="AD76" s="37">
        <v>0</v>
      </c>
      <c r="AE76" s="38"/>
      <c r="AF76" s="38"/>
      <c r="AG76" s="38"/>
      <c r="AH76" s="39"/>
      <c r="AI76" s="37">
        <f>Y76</f>
        <v>100</v>
      </c>
      <c r="AJ76" s="38"/>
      <c r="AK76" s="38"/>
      <c r="AL76" s="38"/>
      <c r="AM76" s="39"/>
      <c r="AN76" s="37">
        <v>100</v>
      </c>
      <c r="AO76" s="38"/>
      <c r="AP76" s="38"/>
      <c r="AQ76" s="38"/>
      <c r="AR76" s="39"/>
      <c r="AS76" s="37">
        <v>0</v>
      </c>
      <c r="AT76" s="38"/>
      <c r="AU76" s="38"/>
      <c r="AV76" s="38"/>
      <c r="AW76" s="39"/>
      <c r="AX76" s="37">
        <v>100</v>
      </c>
      <c r="AY76" s="38"/>
      <c r="AZ76" s="38"/>
      <c r="BA76" s="38"/>
      <c r="BB76" s="39"/>
      <c r="BC76" s="37">
        <f t="shared" ref="BC76" si="9">AN76-Y76</f>
        <v>0</v>
      </c>
      <c r="BD76" s="38"/>
      <c r="BE76" s="38"/>
      <c r="BF76" s="38"/>
      <c r="BG76" s="39"/>
      <c r="BH76" s="37">
        <f t="shared" ref="BH76" si="10">AS76-AD76</f>
        <v>0</v>
      </c>
      <c r="BI76" s="38"/>
      <c r="BJ76" s="38"/>
      <c r="BK76" s="38"/>
      <c r="BL76" s="39"/>
      <c r="BM76" s="37">
        <f t="shared" ref="BM76" si="11">SUM(BC76:BL76)</f>
        <v>0</v>
      </c>
      <c r="BN76" s="38"/>
      <c r="BO76" s="38"/>
      <c r="BP76" s="38"/>
      <c r="BQ76" s="39"/>
      <c r="BR76" s="18"/>
      <c r="BS76" s="18"/>
      <c r="BT76" s="18"/>
      <c r="BU76" s="18"/>
      <c r="BV76" s="18"/>
      <c r="BW76" s="18"/>
      <c r="BX76" s="18"/>
      <c r="BY76" s="18"/>
      <c r="BZ76" s="16"/>
      <c r="CA76" s="1" t="s">
        <v>75</v>
      </c>
    </row>
    <row r="77" spans="1:79" ht="24" customHeight="1" x14ac:dyDescent="0.2">
      <c r="A77" s="29" t="s">
        <v>87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1"/>
      <c r="BR77" s="18"/>
      <c r="BS77" s="18"/>
      <c r="BT77" s="18"/>
      <c r="BU77" s="18"/>
      <c r="BV77" s="18"/>
      <c r="BW77" s="18"/>
      <c r="BX77" s="18"/>
      <c r="BY77" s="18"/>
      <c r="BZ77" s="16"/>
      <c r="CA77" s="1" t="s">
        <v>75</v>
      </c>
    </row>
    <row r="78" spans="1:79" ht="24" customHeight="1" x14ac:dyDescent="0.2">
      <c r="A78" s="29" t="s">
        <v>99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1"/>
      <c r="BR78" s="18"/>
      <c r="BS78" s="18"/>
      <c r="BT78" s="18"/>
      <c r="BU78" s="18"/>
      <c r="BV78" s="18"/>
      <c r="BW78" s="18"/>
      <c r="BX78" s="18"/>
      <c r="BY78" s="18"/>
      <c r="BZ78" s="16"/>
      <c r="CA78" s="1" t="s">
        <v>75</v>
      </c>
    </row>
    <row r="80" spans="1:79" ht="15.95" customHeight="1" x14ac:dyDescent="0.2">
      <c r="A80" s="32" t="s">
        <v>100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s="21" customFormat="1" ht="90.75" customHeight="1" x14ac:dyDescent="0.2">
      <c r="A81" s="33" t="s">
        <v>101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</row>
    <row r="82" spans="1:64" ht="49.5" customHeight="1" x14ac:dyDescent="0.25">
      <c r="A82" s="34" t="s">
        <v>102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22"/>
      <c r="AO82" s="22"/>
      <c r="AP82" s="36" t="s">
        <v>103</v>
      </c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</row>
    <row r="83" spans="1:64" ht="18.75" customHeight="1" x14ac:dyDescent="0.2">
      <c r="W83" s="25" t="s">
        <v>104</v>
      </c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3"/>
      <c r="AO83" s="23"/>
      <c r="AP83" s="25" t="s">
        <v>105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</row>
    <row r="84" spans="1:64" x14ac:dyDescent="0.2"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4" x14ac:dyDescent="0.2"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4" ht="15.95" customHeight="1" x14ac:dyDescent="0.2">
      <c r="A86" s="26" t="s">
        <v>106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4"/>
      <c r="AO86" s="24"/>
      <c r="AP86" s="28" t="s">
        <v>107</v>
      </c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</row>
    <row r="87" spans="1:64" ht="24" customHeight="1" x14ac:dyDescent="0.2">
      <c r="W87" s="25" t="s">
        <v>104</v>
      </c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3"/>
      <c r="AO87" s="23"/>
      <c r="AP87" s="25" t="s">
        <v>105</v>
      </c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</row>
  </sheetData>
  <mergeCells count="363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G51:AK51"/>
    <mergeCell ref="AL51:AP51"/>
    <mergeCell ref="AQ51:AV51"/>
    <mergeCell ref="AW51:BA51"/>
    <mergeCell ref="BB51:BF51"/>
    <mergeCell ref="BG51:BL51"/>
    <mergeCell ref="A46:BQ46"/>
    <mergeCell ref="A48:BL48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2:P52"/>
    <mergeCell ref="Q52:U52"/>
    <mergeCell ref="V52:Z52"/>
    <mergeCell ref="AA52:AF52"/>
    <mergeCell ref="AG52:AK52"/>
    <mergeCell ref="AL52:AP52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I66:AM66"/>
    <mergeCell ref="AN66:AR66"/>
    <mergeCell ref="AS66:AW66"/>
    <mergeCell ref="AX66:BB66"/>
    <mergeCell ref="BC66:BG66"/>
    <mergeCell ref="BH66:BL66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N71:AR71"/>
    <mergeCell ref="AS71:AW71"/>
    <mergeCell ref="AX71:BB71"/>
    <mergeCell ref="BC71:BG71"/>
    <mergeCell ref="BH71:BL71"/>
    <mergeCell ref="BM71:BQ71"/>
    <mergeCell ref="BH69:BL69"/>
    <mergeCell ref="BM69:BQ69"/>
    <mergeCell ref="A70:BQ70"/>
    <mergeCell ref="A71:B71"/>
    <mergeCell ref="C71:I71"/>
    <mergeCell ref="J71:N71"/>
    <mergeCell ref="O71:X71"/>
    <mergeCell ref="Y71:AC71"/>
    <mergeCell ref="AD71:AH71"/>
    <mergeCell ref="AI71:AM71"/>
    <mergeCell ref="AD69:AH69"/>
    <mergeCell ref="AI69:AM69"/>
    <mergeCell ref="AN69:AR69"/>
    <mergeCell ref="AS69:AW69"/>
    <mergeCell ref="AX69:BB69"/>
    <mergeCell ref="BC69:BG69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Q74"/>
    <mergeCell ref="A75:B75"/>
    <mergeCell ref="C75:I75"/>
    <mergeCell ref="J75:N75"/>
    <mergeCell ref="O75:X75"/>
    <mergeCell ref="Y75:AC75"/>
    <mergeCell ref="AS76:AW76"/>
    <mergeCell ref="AX76:BB76"/>
    <mergeCell ref="BC76:BG76"/>
    <mergeCell ref="BH76:BL76"/>
    <mergeCell ref="BM76:BQ76"/>
    <mergeCell ref="A77:BQ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W83:AM83"/>
    <mergeCell ref="AP83:BH83"/>
    <mergeCell ref="A86:V86"/>
    <mergeCell ref="W86:AM86"/>
    <mergeCell ref="AP86:BH86"/>
    <mergeCell ref="W87:AM87"/>
    <mergeCell ref="AP87:BH87"/>
    <mergeCell ref="A78:BQ78"/>
    <mergeCell ref="A80:BL80"/>
    <mergeCell ref="A81:BL81"/>
    <mergeCell ref="A82:V82"/>
    <mergeCell ref="W82:AM82"/>
    <mergeCell ref="AP82:BH82"/>
  </mergeCells>
  <conditionalFormatting sqref="A67 A63:B66 A68:B78">
    <cfRule type="cellIs" dxfId="19" priority="17" stopIfTrue="1" operator="equal">
      <formula>0</formula>
    </cfRule>
  </conditionalFormatting>
  <conditionalFormatting sqref="C76:C77">
    <cfRule type="cellIs" dxfId="18" priority="16" stopIfTrue="1" operator="equal">
      <formula>$C47</formula>
    </cfRule>
  </conditionalFormatting>
  <conditionalFormatting sqref="C75">
    <cfRule type="cellIs" dxfId="17" priority="15" stopIfTrue="1" operator="equal">
      <formula>$C45</formula>
    </cfRule>
  </conditionalFormatting>
  <conditionalFormatting sqref="C71:C73">
    <cfRule type="cellIs" dxfId="16" priority="14" stopIfTrue="1" operator="equal">
      <formula>$C42</formula>
    </cfRule>
  </conditionalFormatting>
  <conditionalFormatting sqref="C74">
    <cfRule type="cellIs" dxfId="15" priority="13" stopIfTrue="1" operator="equal">
      <formula>$C45</formula>
    </cfRule>
  </conditionalFormatting>
  <conditionalFormatting sqref="C69">
    <cfRule type="cellIs" dxfId="14" priority="12" stopIfTrue="1" operator="equal">
      <formula>$C35</formula>
    </cfRule>
  </conditionalFormatting>
  <conditionalFormatting sqref="C68">
    <cfRule type="cellIs" dxfId="13" priority="11" stopIfTrue="1" operator="equal">
      <formula>$C34</formula>
    </cfRule>
  </conditionalFormatting>
  <conditionalFormatting sqref="C66">
    <cfRule type="cellIs" dxfId="12" priority="10" stopIfTrue="1" operator="equal">
      <formula>$C23</formula>
    </cfRule>
  </conditionalFormatting>
  <conditionalFormatting sqref="C65">
    <cfRule type="cellIs" dxfId="11" priority="9" stopIfTrue="1" operator="equal">
      <formula>$C22</formula>
    </cfRule>
  </conditionalFormatting>
  <conditionalFormatting sqref="C64">
    <cfRule type="cellIs" dxfId="10" priority="8" stopIfTrue="1" operator="equal">
      <formula>$C21</formula>
    </cfRule>
  </conditionalFormatting>
  <conditionalFormatting sqref="C63">
    <cfRule type="cellIs" dxfId="9" priority="7" stopIfTrue="1" operator="equal">
      <formula>$C20</formula>
    </cfRule>
  </conditionalFormatting>
  <conditionalFormatting sqref="C68">
    <cfRule type="cellIs" dxfId="8" priority="6" stopIfTrue="1" operator="equal">
      <formula>$C34</formula>
    </cfRule>
  </conditionalFormatting>
  <conditionalFormatting sqref="C78">
    <cfRule type="cellIs" dxfId="7" priority="5" stopIfTrue="1" operator="equal">
      <formula>$C50</formula>
    </cfRule>
  </conditionalFormatting>
  <conditionalFormatting sqref="C78">
    <cfRule type="cellIs" dxfId="6" priority="18" stopIfTrue="1" operator="equal">
      <formula>$C48</formula>
    </cfRule>
  </conditionalFormatting>
  <conditionalFormatting sqref="C77">
    <cfRule type="cellIs" dxfId="5" priority="4" stopIfTrue="1" operator="equal">
      <formula>$C49</formula>
    </cfRule>
  </conditionalFormatting>
  <conditionalFormatting sqref="C77:C78">
    <cfRule type="cellIs" dxfId="4" priority="3" stopIfTrue="1" operator="equal">
      <formula>$C50</formula>
    </cfRule>
  </conditionalFormatting>
  <conditionalFormatting sqref="C77">
    <cfRule type="cellIs" dxfId="3" priority="2" stopIfTrue="1" operator="equal">
      <formula>$C47</formula>
    </cfRule>
  </conditionalFormatting>
  <conditionalFormatting sqref="C73">
    <cfRule type="cellIs" dxfId="2" priority="1" stopIfTrue="1" operator="equal">
      <formula>$C41</formula>
    </cfRule>
  </conditionalFormatting>
  <conditionalFormatting sqref="C70">
    <cfRule type="cellIs" dxfId="1" priority="19" stopIfTrue="1" operator="equal">
      <formula>$C42</formula>
    </cfRule>
  </conditionalFormatting>
  <conditionalFormatting sqref="C74">
    <cfRule type="cellIs" dxfId="0" priority="20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54" fitToHeight="4" orientation="landscape" r:id="rId1"/>
  <headerFooter alignWithMargins="0"/>
  <rowBreaks count="1" manualBreakCount="1">
    <brk id="5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0611033</vt:lpstr>
      <vt:lpstr>'КПК 0611033'!Область_печати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2022-02-11T07:25:29Z</dcterms:created>
  <dcterms:modified xsi:type="dcterms:W3CDTF">2022-02-11T07:36:24Z</dcterms:modified>
</cp:coreProperties>
</file>