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 0611070" sheetId="1" r:id="rId1"/>
  </sheets>
  <definedNames>
    <definedName name="_xlnm.Print_Area" localSheetId="0">'КПК 0611070'!$A$1:$BQ$103</definedName>
  </definedNames>
  <calcPr calcId="144525"/>
</workbook>
</file>

<file path=xl/calcChain.xml><?xml version="1.0" encoding="utf-8"?>
<calcChain xmlns="http://schemas.openxmlformats.org/spreadsheetml/2006/main">
  <c r="BH86" i="1" l="1"/>
  <c r="BC86" i="1"/>
  <c r="BM86" i="1" s="1"/>
  <c r="AI86" i="1"/>
  <c r="BH83" i="1"/>
  <c r="BC83" i="1"/>
  <c r="BM83" i="1" s="1"/>
  <c r="AX83" i="1"/>
  <c r="AI83" i="1"/>
  <c r="AI81" i="1"/>
  <c r="BH80" i="1"/>
  <c r="BC80" i="1"/>
  <c r="BM80" i="1" s="1"/>
  <c r="AX80" i="1"/>
  <c r="AI80" i="1"/>
  <c r="BH77" i="1"/>
  <c r="BM77" i="1" s="1"/>
  <c r="BC77" i="1"/>
  <c r="AX77" i="1"/>
  <c r="AI77" i="1"/>
  <c r="BH76" i="1"/>
  <c r="BC76" i="1"/>
  <c r="BM76" i="1" s="1"/>
  <c r="AX76" i="1"/>
  <c r="AI76" i="1"/>
  <c r="BH75" i="1"/>
  <c r="BC75" i="1"/>
  <c r="BM75" i="1" s="1"/>
  <c r="AX75" i="1"/>
  <c r="AI75" i="1"/>
  <c r="BH72" i="1"/>
  <c r="BC72" i="1"/>
  <c r="BM72" i="1" s="1"/>
  <c r="AX72" i="1"/>
  <c r="AI72" i="1"/>
  <c r="BH71" i="1"/>
  <c r="BM71" i="1" s="1"/>
  <c r="BC71" i="1"/>
  <c r="AX71" i="1"/>
  <c r="AI71" i="1"/>
  <c r="BH70" i="1"/>
  <c r="BC70" i="1"/>
  <c r="BM70" i="1" s="1"/>
  <c r="AX70" i="1"/>
  <c r="AI70" i="1"/>
  <c r="BH69" i="1"/>
  <c r="BC69" i="1"/>
  <c r="BM69" i="1" s="1"/>
  <c r="AX69" i="1"/>
  <c r="AI69" i="1"/>
  <c r="BH68" i="1"/>
  <c r="BC68" i="1"/>
  <c r="BM68" i="1" s="1"/>
  <c r="AX68" i="1"/>
  <c r="AI68" i="1"/>
  <c r="BH67" i="1"/>
  <c r="BM67" i="1" s="1"/>
  <c r="BC67" i="1"/>
  <c r="AX67" i="1"/>
  <c r="AI67" i="1"/>
  <c r="AA58" i="1"/>
  <c r="V58" i="1"/>
  <c r="Q58" i="1"/>
  <c r="AG57" i="1"/>
  <c r="AW57" i="1" s="1"/>
  <c r="AA57" i="1"/>
  <c r="AU48" i="1"/>
  <c r="AS81" i="1" s="1"/>
  <c r="BH81" i="1" s="1"/>
  <c r="AP48" i="1"/>
  <c r="AZ48" i="1" s="1"/>
  <c r="AF48" i="1"/>
  <c r="AA48" i="1"/>
  <c r="BD48" i="1" s="1"/>
  <c r="BI47" i="1"/>
  <c r="BD47" i="1"/>
  <c r="BN47" i="1" s="1"/>
  <c r="AZ47" i="1"/>
  <c r="AK47" i="1"/>
  <c r="BI46" i="1"/>
  <c r="BD46" i="1"/>
  <c r="BN46" i="1" s="1"/>
  <c r="AZ46" i="1"/>
  <c r="AK46" i="1"/>
  <c r="BI45" i="1"/>
  <c r="BD45" i="1"/>
  <c r="BN45" i="1" s="1"/>
  <c r="AZ45" i="1"/>
  <c r="AK45" i="1"/>
  <c r="BI44" i="1"/>
  <c r="BD44" i="1"/>
  <c r="BN44" i="1" s="1"/>
  <c r="AZ44" i="1"/>
  <c r="AK44" i="1"/>
  <c r="AK48" i="1" s="1"/>
  <c r="BN48" i="1" l="1"/>
  <c r="AW58" i="1"/>
  <c r="BI48" i="1"/>
  <c r="AL57" i="1"/>
  <c r="AG58" i="1"/>
  <c r="AL58" i="1"/>
  <c r="AQ57" i="1" l="1"/>
  <c r="BB57" i="1"/>
  <c r="AQ58" i="1"/>
  <c r="AN81" i="1"/>
  <c r="BC81" i="1" l="1"/>
  <c r="BM81" i="1" s="1"/>
  <c r="AX81" i="1"/>
  <c r="BB58" i="1"/>
  <c r="BG58" i="1" s="1"/>
  <c r="BG57" i="1"/>
</calcChain>
</file>

<file path=xl/sharedStrings.xml><?xml version="1.0" encoding="utf-8"?>
<sst xmlns="http://schemas.openxmlformats.org/spreadsheetml/2006/main" count="221" uniqueCount="122">
  <si>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</si>
  <si>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</si>
  <si>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</si>
  <si>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</si>
  <si>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</si>
  <si>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</si>
  <si>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</si>
  <si>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</si>
  <si>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</si>
  <si>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</si>
  <si>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</si>
  <si>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</si>
  <si>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</si>
  <si>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0611070 </t>
  </si>
  <si>
    <t>0960</t>
  </si>
  <si>
    <t>Надання позашкільної освіти закладами позашкільної освіти, заходи із позашкільної роботи з дітьми</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</si>
  <si>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</si>
  <si>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</si>
  <si>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</si>
  <si>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</si>
  <si>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</si>
  <si>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</si>
  <si>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</si>
  <si>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</si>
  <si>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залучення дітей та надання належних умов виховання та рівних можливостей дівчатам та хлопцям у сфері отримання позашкільної освіти</t>
  </si>
  <si>
    <t>s5.2</t>
  </si>
  <si>
    <t>5. Мета бюджетної програми</t>
  </si>
  <si>
    <t>Забезпечення розвитку  здібностей та обдарувань вихованців, учнів , задоволення їх інтересів, духовних запитів і потреб у професійному визначенні.</t>
  </si>
  <si>
    <t>6. Завдання бюджетної програми</t>
  </si>
  <si>
    <t>Завдання</t>
  </si>
  <si>
    <t>npp</t>
  </si>
  <si>
    <t>p5.3</t>
  </si>
  <si>
    <t>Забезпечити рівні можливості дівчатам та хлопцям у сфері отримання позашкільної освіти. Забезпечити оздоровлення дітей у ПДЗ ОВ "Чайка"</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</si>
  <si>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</si>
  <si>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</si>
  <si>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</si>
  <si>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</si>
  <si>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</si>
  <si>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</si>
  <si>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</si>
  <si>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</si>
  <si>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</si>
  <si>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</si>
  <si>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</si>
  <si>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</si>
  <si>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</si>
  <si>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</si>
  <si>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</si>
  <si>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</si>
  <si>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</si>
  <si>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</si>
  <si>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позашкільної освіти</t>
  </si>
  <si>
    <t>Організація харчування в закладах позашкільної освіти</t>
  </si>
  <si>
    <t>Придбання обладнання і предметів довгострокового користування</t>
  </si>
  <si>
    <t>4.</t>
  </si>
  <si>
    <t>Проведення капітальних ремонтів</t>
  </si>
  <si>
    <t>УСЬОГО</t>
  </si>
  <si>
    <t>s5.5</t>
  </si>
  <si>
    <t xml:space="preserve">Розбіжність між касовими видатками та плановими показниками затвердженими у паспорті бюджетної програми винекли по оплаті праці -  оплата лікарняних за рахунок фонду соціального страхування, нарахування на оплату праці - працівники з числа осіб з інвалідністю, дотриманням режиму економії при проведенні поточних видатків на забезпечення діяльності, зменшенням обсягів споживання комунальних послуг та енергоносіїв. Розбіжність по спеціальному фонду виникла за рахунок відсутністю необхідності використання коштів. </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</si>
  <si>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</si>
  <si>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</si>
  <si>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</si>
  <si>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</si>
  <si>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</si>
  <si>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</si>
  <si>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</si>
  <si>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</si>
  <si>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</si>
  <si>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</si>
  <si>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</si>
  <si>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</si>
  <si>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</si>
  <si>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</si>
  <si>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</si>
  <si>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</si>
  <si>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</si>
  <si>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</si>
  <si>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</si>
  <si>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</si>
  <si>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</si>
  <si>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Кількість закладів</t>
  </si>
  <si>
    <t>од.</t>
  </si>
  <si>
    <t>Мережа шкіл,звіт
ЗНЗ -1</t>
  </si>
  <si>
    <t>Кількість класів (гуртків)</t>
  </si>
  <si>
    <t>Середньорічна кількість
педагогічного персоналу</t>
  </si>
  <si>
    <t>Штатний розпис, тарифікація</t>
  </si>
  <si>
    <t>Всього- середньорічне число ставок (штатних одиниць)</t>
  </si>
  <si>
    <t xml:space="preserve">Обсяг видатків на капітальний ремонт - утеплення фасаду та сходового майданчика </t>
  </si>
  <si>
    <t>грн</t>
  </si>
  <si>
    <t>Рішення  сесії Хмельницької міської ради від 23.12.2020 року № 14, Рішення сесії Хмельницької міської ради від 21.04.2021 року №27. Рішення сесії Хмельницької міської ради від 14.07.2021 року № 3.  Рішення сесії Хмельницької міської ради від 20.10.2021 року № 3. Рішення сесії Хмельницької міської ради від 15.12.2021 року № 1.</t>
  </si>
  <si>
    <t>Придбання  кухонного обладнання (овочерізка, м’ясорубка, картоплечистка, індукційна плита),  бензотримера, в табір "Чайка"</t>
  </si>
  <si>
    <t>Рішення  сесії Хмельницької міської ради від 23.12.2020 року № 14. Рішення сесії Хмельницької міської ради від 20.10.2021 року № 3.</t>
  </si>
  <si>
    <t>Розбіжності між фактичними та затвердженими результативними показниками відсутні.</t>
  </si>
  <si>
    <t>продукту</t>
  </si>
  <si>
    <t>Кількість дітей, які отримують позашкільну освіту</t>
  </si>
  <si>
    <t>осіб</t>
  </si>
  <si>
    <t>Мережа, звіт ПЗ-1</t>
  </si>
  <si>
    <t>Кількість глибинних  насосів які було придбано</t>
  </si>
  <si>
    <t>Мережа шкіл</t>
  </si>
  <si>
    <t xml:space="preserve">Кількість обладнання яке придбано </t>
  </si>
  <si>
    <t xml:space="preserve">3. </t>
  </si>
  <si>
    <t>ефективності</t>
  </si>
  <si>
    <t>Кількість дітей на одну педагогічну ставку</t>
  </si>
  <si>
    <t>Розрахунок</t>
  </si>
  <si>
    <t>Витрати на 1 дитину, яка отримує позашкільну освіту</t>
  </si>
  <si>
    <t>Середня  наповнюваність гуртків</t>
  </si>
  <si>
    <t>Середні витрати на придбання глибинних насосів</t>
  </si>
  <si>
    <t>Відхилення пояснюється економією по оплаті праці та нарахування на неї, дотриманням режиму економії, зменшенням обсягів споживання комунальних послуг та енергоносіїв зменшенням потреби на закупівлю.</t>
  </si>
  <si>
    <t xml:space="preserve">4. </t>
  </si>
  <si>
    <t>якості</t>
  </si>
  <si>
    <t>Відсоток захищених статей видатків в загальному
обсязі</t>
  </si>
  <si>
    <t>%</t>
  </si>
  <si>
    <t>Аналіз стану виконання результативних показників за даною бюджетною програмою засвідчує, що показники мають мінімальні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</si>
  <si>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</si>
  <si>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</si>
  <si>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Забезпечено належне  функціонування закладів позашкільної освіти для проведення заходів із позашкільної роботи з дітьми.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"Забезпечення належного функціонування закладів позашкільної освіти"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 "Організація харчування в закладах позашкільної освіти" забезпечено своєчасну оплату продуктів харчування; "Придбання обладнання і предметів довгострокового користування" було оновлено матеріально технічну базу закладів; "Проведення капітальних ремонтів" дозволило провести  утеплення фасаду та сходового майданчика перед палацом творчості дітей та юнацтва. Програма залишається актуальною для подальшої реалізації.
*</t>
    </r>
    <r>
      <rPr>
        <sz val="10"/>
        <color theme="1"/>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</si>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</sst>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
    <numFmt numFmtId="166" formatCode="#,##0.0"/>
  </numFmts>
  <fonts count="14"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2"/>
      <color theme="1"/>
      <name val="Times New Roman"/>
      <family val="1"/>
      <charset val="204"/>
    </font>
    <font>
      <sz val="12"/>
      <color rgb="FFFF0000"/>
      <name val="Times New Roman"/>
      <family val="1"/>
      <charset val="204"/>
    </font>
    <font>
      <sz val="10"/>
      <color rgb="FFFF0000"/>
      <name val="Times New Roman"/>
      <family val="1"/>
      <charset val="204"/>
    </font>
    <font>
      <sz val="10"/>
      <color theme="1"/>
      <name val="Times New Roman"/>
      <family val="1"/>
      <charset val="204"/>
    </font>
    <font>
      <sz val="10"/>
      <color rgb="FF00000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141">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xf numFmtId="0" fontId="8" fillId="0" borderId="0" xfId="0" applyFont="1"/>
    <xf numFmtId="0" fontId="5" fillId="0" borderId="0" xfId="0" applyFont="1" applyBorder="1" applyAlignment="1">
      <alignment vertical="center" wrapText="1"/>
    </xf>
    <xf numFmtId="0" fontId="5" fillId="0" borderId="0" xfId="0" applyFont="1" applyBorder="1" applyAlignment="1"/>
    <xf numFmtId="164" fontId="1" fillId="0" borderId="0" xfId="0" applyNumberFormat="1" applyFont="1" applyBorder="1" applyAlignment="1">
      <alignment vertical="center" wrapText="1"/>
    </xf>
    <xf numFmtId="0" fontId="3" fillId="0" borderId="0" xfId="0" applyFont="1" applyBorder="1" applyAlignment="1"/>
    <xf numFmtId="0" fontId="5" fillId="0" borderId="0" xfId="0" applyFont="1" applyBorder="1" applyAlignment="1">
      <alignment vertical="center"/>
    </xf>
    <xf numFmtId="0" fontId="1" fillId="0" borderId="0" xfId="0" applyFont="1" applyBorder="1"/>
    <xf numFmtId="0" fontId="1" fillId="0" borderId="0" xfId="0" applyFont="1" applyBorder="1" applyAlignment="1"/>
    <xf numFmtId="164" fontId="5" fillId="0" borderId="0" xfId="0" applyNumberFormat="1" applyFont="1" applyBorder="1" applyAlignment="1">
      <alignment vertical="center" wrapText="1"/>
    </xf>
    <xf numFmtId="164" fontId="10" fillId="0" borderId="0" xfId="0" applyNumberFormat="1" applyFont="1" applyBorder="1" applyAlignment="1">
      <alignment vertical="center" wrapText="1"/>
    </xf>
    <xf numFmtId="0" fontId="11" fillId="0" borderId="0" xfId="0" applyFont="1" applyBorder="1"/>
    <xf numFmtId="0" fontId="11"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wrapText="1"/>
    </xf>
    <xf numFmtId="0" fontId="3" fillId="0" borderId="0" xfId="0" applyFont="1" applyAlignment="1">
      <alignment horizontal="left" wrapText="1"/>
    </xf>
    <xf numFmtId="0" fontId="1" fillId="0" borderId="1" xfId="0" applyFont="1" applyBorder="1" applyAlignment="1">
      <alignment horizontal="center" wrapText="1"/>
    </xf>
    <xf numFmtId="0" fontId="5" fillId="0" borderId="1" xfId="0" applyFont="1" applyBorder="1" applyAlignment="1">
      <alignment horizontal="center" wrapText="1"/>
    </xf>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4"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9" fontId="5" fillId="0" borderId="4"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6" xfId="0" applyNumberFormat="1" applyFont="1" applyBorder="1" applyAlignment="1">
      <alignment vertical="center" wrapText="1"/>
    </xf>
    <xf numFmtId="164" fontId="1" fillId="0" borderId="3" xfId="0" applyNumberFormat="1" applyFont="1" applyBorder="1" applyAlignment="1">
      <alignment horizontal="center" vertical="center" wrapText="1"/>
    </xf>
    <xf numFmtId="0" fontId="1" fillId="0" borderId="3" xfId="0" applyFont="1" applyBorder="1" applyAlignment="1">
      <alignment horizontal="center"/>
    </xf>
    <xf numFmtId="0" fontId="5"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 fontId="3"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3" xfId="0" applyBorder="1" applyAlignment="1">
      <alignment horizontal="center"/>
    </xf>
    <xf numFmtId="0" fontId="6" fillId="0" borderId="0" xfId="0" applyFont="1" applyAlignment="1">
      <alignment horizontal="right"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3"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4" xfId="0" applyNumberFormat="1"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 fillId="0" borderId="1" xfId="0" applyFont="1" applyBorder="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vertical="center" wrapText="1"/>
    </xf>
  </cellXfs>
  <cellStyles count="2">
    <cellStyle name="Обычный" xfId="0" builtinId="0"/>
    <cellStyle name="Обычный 2" xfId="1"/>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B99"/>
  <sheetViews>
    <sheetView tabSelected="1" view="pageBreakPreview" topLeftCell="A2" zoomScale="60" zoomScaleNormal="100" workbookViewId="0">
      <selection activeCell="O114" sqref="O114:P114"/>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8" width="3.5703125" style="1" customWidth="1"/>
    <col min="9" max="9" width="9.5703125"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5.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9" t="s">
        <v>0</v>
      </c>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9" customHeight="1" x14ac:dyDescent="0.2">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row>
    <row r="4" spans="1:64" ht="15.75" customHeight="1" x14ac:dyDescent="0.2">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row>
    <row r="7" spans="1:64" ht="9.75" hidden="1" customHeight="1" x14ac:dyDescent="0.2">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row>
    <row r="8" spans="1:64" ht="9.75" hidden="1" customHeight="1" x14ac:dyDescent="0.2">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row>
    <row r="9" spans="1:64" ht="8.25" hidden="1" customHeight="1"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row>
    <row r="10" spans="1:64" ht="15.75" x14ac:dyDescent="0.2">
      <c r="A10" s="138" t="s">
        <v>1</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row>
    <row r="11" spans="1:64" ht="15.75" customHeight="1" x14ac:dyDescent="0.2">
      <c r="A11" s="138" t="s">
        <v>2</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row>
    <row r="12" spans="1:64" ht="15.75" customHeight="1" x14ac:dyDescent="0.2">
      <c r="A12" s="138" t="s">
        <v>3</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134" t="s">
        <v>4</v>
      </c>
      <c r="B14" s="134"/>
      <c r="C14" s="4"/>
      <c r="D14" s="135" t="s">
        <v>5</v>
      </c>
      <c r="E14" s="136"/>
      <c r="F14" s="136"/>
      <c r="G14" s="136"/>
      <c r="H14" s="136"/>
      <c r="I14" s="136"/>
      <c r="J14" s="136"/>
      <c r="K14" s="4"/>
      <c r="L14" s="126" t="s">
        <v>6</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row>
    <row r="15" spans="1:64" ht="15.95" customHeight="1" x14ac:dyDescent="0.2">
      <c r="A15" s="5"/>
      <c r="B15" s="5"/>
      <c r="C15" s="5"/>
      <c r="D15" s="137" t="s">
        <v>7</v>
      </c>
      <c r="E15" s="137"/>
      <c r="F15" s="137"/>
      <c r="G15" s="137"/>
      <c r="H15" s="137"/>
      <c r="I15" s="137"/>
      <c r="J15" s="137"/>
      <c r="K15" s="5"/>
      <c r="L15" s="133" t="s">
        <v>8</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row>
    <row r="16" spans="1:64" ht="6"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79" ht="27.95" customHeight="1" x14ac:dyDescent="0.2">
      <c r="A17" s="134" t="s">
        <v>9</v>
      </c>
      <c r="B17" s="134"/>
      <c r="C17" s="4"/>
      <c r="D17" s="135" t="s">
        <v>10</v>
      </c>
      <c r="E17" s="136"/>
      <c r="F17" s="136"/>
      <c r="G17" s="136"/>
      <c r="H17" s="136"/>
      <c r="I17" s="136"/>
      <c r="J17" s="136"/>
      <c r="K17" s="4"/>
      <c r="L17" s="126" t="s">
        <v>6</v>
      </c>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row>
    <row r="18" spans="1:79" ht="15.95" customHeight="1" x14ac:dyDescent="0.2">
      <c r="A18" s="5"/>
      <c r="B18" s="5"/>
      <c r="C18" s="5"/>
      <c r="D18" s="137" t="s">
        <v>7</v>
      </c>
      <c r="E18" s="137"/>
      <c r="F18" s="137"/>
      <c r="G18" s="137"/>
      <c r="H18" s="137"/>
      <c r="I18" s="137"/>
      <c r="J18" s="137"/>
      <c r="K18" s="5"/>
      <c r="L18" s="133" t="s">
        <v>11</v>
      </c>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row>
    <row r="19" spans="1:79" ht="6.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79" ht="29.25" customHeight="1" x14ac:dyDescent="0.2">
      <c r="A20" s="134" t="s">
        <v>12</v>
      </c>
      <c r="B20" s="134"/>
      <c r="C20" s="4"/>
      <c r="D20" s="135" t="s">
        <v>13</v>
      </c>
      <c r="E20" s="136"/>
      <c r="F20" s="136"/>
      <c r="G20" s="136"/>
      <c r="H20" s="136"/>
      <c r="I20" s="136"/>
      <c r="J20" s="136"/>
      <c r="K20" s="4"/>
      <c r="L20" s="135" t="s">
        <v>14</v>
      </c>
      <c r="M20" s="136"/>
      <c r="N20" s="136"/>
      <c r="O20" s="136"/>
      <c r="P20" s="136"/>
      <c r="Q20" s="136"/>
      <c r="R20" s="136"/>
      <c r="S20" s="136"/>
      <c r="T20" s="136"/>
      <c r="U20" s="136"/>
      <c r="V20" s="136"/>
      <c r="W20" s="136"/>
      <c r="X20" s="136"/>
      <c r="Y20" s="136"/>
      <c r="Z20" s="136"/>
      <c r="AA20" s="136"/>
      <c r="AB20" s="136"/>
      <c r="AC20" s="126" t="s">
        <v>15</v>
      </c>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row>
    <row r="21" spans="1:79" ht="20.100000000000001" customHeight="1" x14ac:dyDescent="0.2">
      <c r="A21" s="5"/>
      <c r="B21" s="5"/>
      <c r="C21" s="5"/>
      <c r="D21" s="94" t="s">
        <v>7</v>
      </c>
      <c r="E21" s="94"/>
      <c r="F21" s="94"/>
      <c r="G21" s="94"/>
      <c r="H21" s="94"/>
      <c r="I21" s="94"/>
      <c r="J21" s="94"/>
      <c r="K21" s="5"/>
      <c r="L21" s="133" t="s">
        <v>16</v>
      </c>
      <c r="M21" s="133"/>
      <c r="N21" s="133"/>
      <c r="O21" s="133"/>
      <c r="P21" s="133"/>
      <c r="Q21" s="133"/>
      <c r="R21" s="133"/>
      <c r="S21" s="133"/>
      <c r="T21" s="133"/>
      <c r="U21" s="133"/>
      <c r="V21" s="133"/>
      <c r="W21" s="133"/>
      <c r="X21" s="133"/>
      <c r="Y21" s="133"/>
      <c r="Z21" s="133"/>
      <c r="AA21" s="133"/>
      <c r="AB21" s="133"/>
      <c r="AC21" s="133" t="s">
        <v>17</v>
      </c>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row>
    <row r="23" spans="1:79" ht="15.75" customHeight="1" x14ac:dyDescent="0.2">
      <c r="A23" s="32" t="s">
        <v>18</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row>
    <row r="24" spans="1:79" ht="21.75" customHeight="1" x14ac:dyDescent="0.2">
      <c r="A24" s="127" t="s">
        <v>19</v>
      </c>
      <c r="B24" s="127"/>
      <c r="C24" s="127"/>
      <c r="D24" s="127"/>
      <c r="E24" s="127"/>
      <c r="F24" s="127"/>
      <c r="G24" s="128" t="s">
        <v>20</v>
      </c>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30"/>
    </row>
    <row r="25" spans="1:79" ht="15.75" x14ac:dyDescent="0.2">
      <c r="A25" s="88">
        <v>1</v>
      </c>
      <c r="B25" s="88"/>
      <c r="C25" s="88"/>
      <c r="D25" s="88"/>
      <c r="E25" s="88"/>
      <c r="F25" s="88"/>
      <c r="G25" s="128">
        <v>2</v>
      </c>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30"/>
    </row>
    <row r="26" spans="1:79" ht="10.5" hidden="1" customHeight="1" x14ac:dyDescent="0.2">
      <c r="A26" s="83" t="s">
        <v>21</v>
      </c>
      <c r="B26" s="83"/>
      <c r="C26" s="83"/>
      <c r="D26" s="83"/>
      <c r="E26" s="83"/>
      <c r="F26" s="83"/>
      <c r="G26" s="84" t="s">
        <v>22</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23</v>
      </c>
    </row>
    <row r="27" spans="1:79" ht="28.5" customHeight="1" x14ac:dyDescent="0.2">
      <c r="A27" s="88" t="s">
        <v>4</v>
      </c>
      <c r="B27" s="88"/>
      <c r="C27" s="88"/>
      <c r="D27" s="88"/>
      <c r="E27" s="88"/>
      <c r="F27" s="88"/>
      <c r="G27" s="123" t="s">
        <v>24</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2"/>
      <c r="CA27" s="1" t="s">
        <v>25</v>
      </c>
    </row>
    <row r="28" spans="1:79" ht="12.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79" ht="15.95" customHeight="1" x14ac:dyDescent="0.2">
      <c r="A29" s="32" t="s">
        <v>26</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row>
    <row r="30" spans="1:79" ht="15.95" customHeight="1" x14ac:dyDescent="0.2">
      <c r="A30" s="126" t="s">
        <v>27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row>
    <row r="31" spans="1:79" ht="12.75" customHeight="1" x14ac:dyDescent="0.2">
      <c r="A31" s="7"/>
      <c r="B31" s="7"/>
      <c r="C31" s="7"/>
      <c r="D31" s="7"/>
      <c r="E31" s="7"/>
      <c r="F31" s="7"/>
      <c r="G31" s="7"/>
      <c r="H31" s="7"/>
      <c r="I31" s="7"/>
      <c r="J31" s="7"/>
      <c r="K31" s="7"/>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79" ht="15.75" customHeight="1" x14ac:dyDescent="0.2">
      <c r="A32" s="32" t="s">
        <v>28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row>
    <row r="33" spans="1:79" ht="27.75" customHeight="1" x14ac:dyDescent="0.2">
      <c r="A33" s="127" t="s">
        <v>19</v>
      </c>
      <c r="B33" s="127"/>
      <c r="C33" s="127"/>
      <c r="D33" s="127"/>
      <c r="E33" s="127"/>
      <c r="F33" s="127"/>
      <c r="G33" s="128" t="s">
        <v>29</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30"/>
    </row>
    <row r="34" spans="1:79" ht="15.75" x14ac:dyDescent="0.2">
      <c r="A34" s="88">
        <v>1</v>
      </c>
      <c r="B34" s="88"/>
      <c r="C34" s="88"/>
      <c r="D34" s="88"/>
      <c r="E34" s="88"/>
      <c r="F34" s="88"/>
      <c r="G34" s="128">
        <v>2</v>
      </c>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30"/>
    </row>
    <row r="35" spans="1:79" ht="10.5" hidden="1" customHeight="1" x14ac:dyDescent="0.2">
      <c r="A35" s="83" t="s">
        <v>30</v>
      </c>
      <c r="B35" s="83"/>
      <c r="C35" s="83"/>
      <c r="D35" s="83"/>
      <c r="E35" s="83"/>
      <c r="F35" s="83"/>
      <c r="G35" s="84" t="s">
        <v>22</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c r="CA35" s="1" t="s">
        <v>31</v>
      </c>
    </row>
    <row r="36" spans="1:79" ht="24.75" customHeight="1" x14ac:dyDescent="0.2">
      <c r="A36" s="88" t="s">
        <v>4</v>
      </c>
      <c r="B36" s="88"/>
      <c r="C36" s="88"/>
      <c r="D36" s="88"/>
      <c r="E36" s="88"/>
      <c r="F36" s="88"/>
      <c r="G36" s="123" t="s">
        <v>32</v>
      </c>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5"/>
      <c r="CA36" s="1" t="s">
        <v>33</v>
      </c>
    </row>
    <row r="38" spans="1:79" ht="15.75" customHeight="1" x14ac:dyDescent="0.2">
      <c r="A38" s="32" t="s">
        <v>34</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row>
    <row r="39" spans="1:79" ht="15" customHeight="1" x14ac:dyDescent="0.2">
      <c r="A39" s="105" t="s">
        <v>35</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row>
    <row r="40" spans="1:79" ht="38.25" customHeight="1" x14ac:dyDescent="0.2">
      <c r="A40" s="88" t="s">
        <v>19</v>
      </c>
      <c r="B40" s="88"/>
      <c r="C40" s="88" t="s">
        <v>36</v>
      </c>
      <c r="D40" s="88"/>
      <c r="E40" s="88"/>
      <c r="F40" s="88"/>
      <c r="G40" s="88"/>
      <c r="H40" s="88"/>
      <c r="I40" s="88"/>
      <c r="J40" s="88"/>
      <c r="K40" s="88"/>
      <c r="L40" s="88"/>
      <c r="M40" s="88"/>
      <c r="N40" s="88"/>
      <c r="O40" s="88"/>
      <c r="P40" s="88"/>
      <c r="Q40" s="88"/>
      <c r="R40" s="88"/>
      <c r="S40" s="88"/>
      <c r="T40" s="88"/>
      <c r="U40" s="88"/>
      <c r="V40" s="88"/>
      <c r="W40" s="88"/>
      <c r="X40" s="88"/>
      <c r="Y40" s="88"/>
      <c r="Z40" s="88"/>
      <c r="AA40" s="88" t="s">
        <v>37</v>
      </c>
      <c r="AB40" s="88"/>
      <c r="AC40" s="88"/>
      <c r="AD40" s="88"/>
      <c r="AE40" s="88"/>
      <c r="AF40" s="88"/>
      <c r="AG40" s="88"/>
      <c r="AH40" s="88"/>
      <c r="AI40" s="88"/>
      <c r="AJ40" s="88"/>
      <c r="AK40" s="88"/>
      <c r="AL40" s="88"/>
      <c r="AM40" s="88"/>
      <c r="AN40" s="88"/>
      <c r="AO40" s="88"/>
      <c r="AP40" s="88" t="s">
        <v>38</v>
      </c>
      <c r="AQ40" s="88"/>
      <c r="AR40" s="88"/>
      <c r="AS40" s="88"/>
      <c r="AT40" s="88"/>
      <c r="AU40" s="88"/>
      <c r="AV40" s="88"/>
      <c r="AW40" s="88"/>
      <c r="AX40" s="88"/>
      <c r="AY40" s="88"/>
      <c r="AZ40" s="88"/>
      <c r="BA40" s="88"/>
      <c r="BB40" s="88"/>
      <c r="BC40" s="88"/>
      <c r="BD40" s="88" t="s">
        <v>39</v>
      </c>
      <c r="BE40" s="88"/>
      <c r="BF40" s="88"/>
      <c r="BG40" s="88"/>
      <c r="BH40" s="88"/>
      <c r="BI40" s="88"/>
      <c r="BJ40" s="88"/>
      <c r="BK40" s="88"/>
      <c r="BL40" s="88"/>
      <c r="BM40" s="88"/>
      <c r="BN40" s="88"/>
      <c r="BO40" s="88"/>
      <c r="BP40" s="88"/>
      <c r="BQ40" s="88"/>
    </row>
    <row r="41" spans="1:79" ht="39" customHeight="1" x14ac:dyDescent="0.2">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t="s">
        <v>40</v>
      </c>
      <c r="AB41" s="88"/>
      <c r="AC41" s="88"/>
      <c r="AD41" s="88"/>
      <c r="AE41" s="88"/>
      <c r="AF41" s="88" t="s">
        <v>41</v>
      </c>
      <c r="AG41" s="88"/>
      <c r="AH41" s="88"/>
      <c r="AI41" s="88"/>
      <c r="AJ41" s="88"/>
      <c r="AK41" s="88" t="s">
        <v>42</v>
      </c>
      <c r="AL41" s="88"/>
      <c r="AM41" s="88"/>
      <c r="AN41" s="88"/>
      <c r="AO41" s="88"/>
      <c r="AP41" s="88" t="s">
        <v>40</v>
      </c>
      <c r="AQ41" s="88"/>
      <c r="AR41" s="88"/>
      <c r="AS41" s="88"/>
      <c r="AT41" s="88"/>
      <c r="AU41" s="88" t="s">
        <v>41</v>
      </c>
      <c r="AV41" s="88"/>
      <c r="AW41" s="88"/>
      <c r="AX41" s="88"/>
      <c r="AY41" s="88"/>
      <c r="AZ41" s="88" t="s">
        <v>42</v>
      </c>
      <c r="BA41" s="88"/>
      <c r="BB41" s="88"/>
      <c r="BC41" s="88"/>
      <c r="BD41" s="88" t="s">
        <v>40</v>
      </c>
      <c r="BE41" s="88"/>
      <c r="BF41" s="88"/>
      <c r="BG41" s="88"/>
      <c r="BH41" s="88"/>
      <c r="BI41" s="88" t="s">
        <v>41</v>
      </c>
      <c r="BJ41" s="88"/>
      <c r="BK41" s="88"/>
      <c r="BL41" s="88"/>
      <c r="BM41" s="88"/>
      <c r="BN41" s="88" t="s">
        <v>43</v>
      </c>
      <c r="BO41" s="88"/>
      <c r="BP41" s="88"/>
      <c r="BQ41" s="88"/>
    </row>
    <row r="42" spans="1:79" ht="15.95" customHeight="1" x14ac:dyDescent="0.2">
      <c r="A42" s="113">
        <v>1</v>
      </c>
      <c r="B42" s="113"/>
      <c r="C42" s="113">
        <v>2</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8">
        <v>3</v>
      </c>
      <c r="AB42" s="119"/>
      <c r="AC42" s="119"/>
      <c r="AD42" s="119"/>
      <c r="AE42" s="120"/>
      <c r="AF42" s="118">
        <v>4</v>
      </c>
      <c r="AG42" s="119"/>
      <c r="AH42" s="119"/>
      <c r="AI42" s="119"/>
      <c r="AJ42" s="120"/>
      <c r="AK42" s="118">
        <v>5</v>
      </c>
      <c r="AL42" s="119"/>
      <c r="AM42" s="119"/>
      <c r="AN42" s="119"/>
      <c r="AO42" s="120"/>
      <c r="AP42" s="118">
        <v>6</v>
      </c>
      <c r="AQ42" s="119"/>
      <c r="AR42" s="119"/>
      <c r="AS42" s="119"/>
      <c r="AT42" s="120"/>
      <c r="AU42" s="118">
        <v>7</v>
      </c>
      <c r="AV42" s="119"/>
      <c r="AW42" s="119"/>
      <c r="AX42" s="119"/>
      <c r="AY42" s="120"/>
      <c r="AZ42" s="118">
        <v>8</v>
      </c>
      <c r="BA42" s="119"/>
      <c r="BB42" s="119"/>
      <c r="BC42" s="120"/>
      <c r="BD42" s="118">
        <v>9</v>
      </c>
      <c r="BE42" s="119"/>
      <c r="BF42" s="119"/>
      <c r="BG42" s="119"/>
      <c r="BH42" s="120"/>
      <c r="BI42" s="113">
        <v>10</v>
      </c>
      <c r="BJ42" s="113"/>
      <c r="BK42" s="113"/>
      <c r="BL42" s="113"/>
      <c r="BM42" s="113"/>
      <c r="BN42" s="113">
        <v>11</v>
      </c>
      <c r="BO42" s="113"/>
      <c r="BP42" s="113"/>
      <c r="BQ42" s="113"/>
    </row>
    <row r="43" spans="1:79" ht="15.75" hidden="1" customHeight="1" x14ac:dyDescent="0.2">
      <c r="A43" s="83" t="s">
        <v>30</v>
      </c>
      <c r="B43" s="83"/>
      <c r="C43" s="121" t="s">
        <v>22</v>
      </c>
      <c r="D43" s="121"/>
      <c r="E43" s="121"/>
      <c r="F43" s="121"/>
      <c r="G43" s="121"/>
      <c r="H43" s="121"/>
      <c r="I43" s="121"/>
      <c r="J43" s="121"/>
      <c r="K43" s="121"/>
      <c r="L43" s="121"/>
      <c r="M43" s="121"/>
      <c r="N43" s="121"/>
      <c r="O43" s="121"/>
      <c r="P43" s="121"/>
      <c r="Q43" s="121"/>
      <c r="R43" s="121"/>
      <c r="S43" s="121"/>
      <c r="T43" s="121"/>
      <c r="U43" s="121"/>
      <c r="V43" s="121"/>
      <c r="W43" s="121"/>
      <c r="X43" s="121"/>
      <c r="Y43" s="121"/>
      <c r="Z43" s="122"/>
      <c r="AA43" s="80" t="s">
        <v>44</v>
      </c>
      <c r="AB43" s="80"/>
      <c r="AC43" s="80"/>
      <c r="AD43" s="80"/>
      <c r="AE43" s="80"/>
      <c r="AF43" s="80" t="s">
        <v>45</v>
      </c>
      <c r="AG43" s="80"/>
      <c r="AH43" s="80"/>
      <c r="AI43" s="80"/>
      <c r="AJ43" s="80"/>
      <c r="AK43" s="99" t="s">
        <v>46</v>
      </c>
      <c r="AL43" s="99"/>
      <c r="AM43" s="99"/>
      <c r="AN43" s="99"/>
      <c r="AO43" s="99"/>
      <c r="AP43" s="80" t="s">
        <v>47</v>
      </c>
      <c r="AQ43" s="80"/>
      <c r="AR43" s="80"/>
      <c r="AS43" s="80"/>
      <c r="AT43" s="80"/>
      <c r="AU43" s="80" t="s">
        <v>48</v>
      </c>
      <c r="AV43" s="80"/>
      <c r="AW43" s="80"/>
      <c r="AX43" s="80"/>
      <c r="AY43" s="80"/>
      <c r="AZ43" s="99" t="s">
        <v>46</v>
      </c>
      <c r="BA43" s="99"/>
      <c r="BB43" s="99"/>
      <c r="BC43" s="99"/>
      <c r="BD43" s="117" t="s">
        <v>49</v>
      </c>
      <c r="BE43" s="117"/>
      <c r="BF43" s="117"/>
      <c r="BG43" s="117"/>
      <c r="BH43" s="117"/>
      <c r="BI43" s="117" t="s">
        <v>49</v>
      </c>
      <c r="BJ43" s="117"/>
      <c r="BK43" s="117"/>
      <c r="BL43" s="117"/>
      <c r="BM43" s="117"/>
      <c r="BN43" s="100" t="s">
        <v>46</v>
      </c>
      <c r="BO43" s="100"/>
      <c r="BP43" s="100"/>
      <c r="BQ43" s="100"/>
      <c r="CA43" s="1" t="s">
        <v>50</v>
      </c>
    </row>
    <row r="44" spans="1:79" ht="38.25" customHeight="1" x14ac:dyDescent="0.2">
      <c r="A44" s="113" t="s">
        <v>4</v>
      </c>
      <c r="B44" s="113"/>
      <c r="C44" s="114" t="s">
        <v>51</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109">
        <v>31786678</v>
      </c>
      <c r="AB44" s="110"/>
      <c r="AC44" s="110"/>
      <c r="AD44" s="110"/>
      <c r="AE44" s="111"/>
      <c r="AF44" s="109">
        <v>3867050</v>
      </c>
      <c r="AG44" s="110"/>
      <c r="AH44" s="110"/>
      <c r="AI44" s="110"/>
      <c r="AJ44" s="111"/>
      <c r="AK44" s="109">
        <f t="shared" ref="AK44:AK47" si="0">SUM(AA44:AJ44)</f>
        <v>35653728</v>
      </c>
      <c r="AL44" s="110"/>
      <c r="AM44" s="110"/>
      <c r="AN44" s="110"/>
      <c r="AO44" s="111"/>
      <c r="AP44" s="109">
        <v>31652729.690000001</v>
      </c>
      <c r="AQ44" s="110"/>
      <c r="AR44" s="110"/>
      <c r="AS44" s="110"/>
      <c r="AT44" s="111"/>
      <c r="AU44" s="109">
        <v>1615225.69</v>
      </c>
      <c r="AV44" s="110"/>
      <c r="AW44" s="110"/>
      <c r="AX44" s="110"/>
      <c r="AY44" s="111"/>
      <c r="AZ44" s="109">
        <f>AP44+AU44</f>
        <v>33267955.380000003</v>
      </c>
      <c r="BA44" s="110"/>
      <c r="BB44" s="110"/>
      <c r="BC44" s="111"/>
      <c r="BD44" s="109">
        <f>AP44-AA44</f>
        <v>-133948.30999999866</v>
      </c>
      <c r="BE44" s="110"/>
      <c r="BF44" s="110"/>
      <c r="BG44" s="110"/>
      <c r="BH44" s="111"/>
      <c r="BI44" s="112">
        <f t="shared" ref="BI44:BI48" si="1">AU44-AF44</f>
        <v>-2251824.31</v>
      </c>
      <c r="BJ44" s="112"/>
      <c r="BK44" s="112"/>
      <c r="BL44" s="112"/>
      <c r="BM44" s="112"/>
      <c r="BN44" s="112">
        <f t="shared" ref="BN44:BN47" si="2">SUM(BD44:BM44)</f>
        <v>-2385772.6199999987</v>
      </c>
      <c r="BO44" s="112"/>
      <c r="BP44" s="112"/>
      <c r="BQ44" s="112"/>
    </row>
    <row r="45" spans="1:79" ht="38.25" customHeight="1" x14ac:dyDescent="0.2">
      <c r="A45" s="113" t="s">
        <v>9</v>
      </c>
      <c r="B45" s="113"/>
      <c r="C45" s="114" t="s">
        <v>52</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109">
        <v>597680</v>
      </c>
      <c r="AB45" s="110"/>
      <c r="AC45" s="110"/>
      <c r="AD45" s="110"/>
      <c r="AE45" s="111"/>
      <c r="AF45" s="109">
        <v>1732500</v>
      </c>
      <c r="AG45" s="110"/>
      <c r="AH45" s="110"/>
      <c r="AI45" s="110"/>
      <c r="AJ45" s="111"/>
      <c r="AK45" s="109">
        <f t="shared" si="0"/>
        <v>2330180</v>
      </c>
      <c r="AL45" s="110"/>
      <c r="AM45" s="110"/>
      <c r="AN45" s="110"/>
      <c r="AO45" s="111"/>
      <c r="AP45" s="109">
        <v>597678.81000000006</v>
      </c>
      <c r="AQ45" s="110"/>
      <c r="AR45" s="110"/>
      <c r="AS45" s="110"/>
      <c r="AT45" s="111"/>
      <c r="AU45" s="109">
        <v>743793.66</v>
      </c>
      <c r="AV45" s="110"/>
      <c r="AW45" s="110"/>
      <c r="AX45" s="110"/>
      <c r="AY45" s="111"/>
      <c r="AZ45" s="109">
        <f>AP45+AU45</f>
        <v>1341472.4700000002</v>
      </c>
      <c r="BA45" s="110"/>
      <c r="BB45" s="110"/>
      <c r="BC45" s="111"/>
      <c r="BD45" s="109">
        <f>AP45-AA45</f>
        <v>-1.1899999999441206</v>
      </c>
      <c r="BE45" s="110"/>
      <c r="BF45" s="110"/>
      <c r="BG45" s="110"/>
      <c r="BH45" s="111"/>
      <c r="BI45" s="112">
        <f t="shared" si="1"/>
        <v>-988706.34</v>
      </c>
      <c r="BJ45" s="112"/>
      <c r="BK45" s="112"/>
      <c r="BL45" s="112"/>
      <c r="BM45" s="112"/>
      <c r="BN45" s="112">
        <f t="shared" si="2"/>
        <v>-988707.52999999991</v>
      </c>
      <c r="BO45" s="112"/>
      <c r="BP45" s="112"/>
      <c r="BQ45" s="112"/>
    </row>
    <row r="46" spans="1:79" ht="38.25" customHeight="1" x14ac:dyDescent="0.2">
      <c r="A46" s="113" t="s">
        <v>12</v>
      </c>
      <c r="B46" s="113"/>
      <c r="C46" s="114" t="s">
        <v>53</v>
      </c>
      <c r="D46" s="115"/>
      <c r="E46" s="115"/>
      <c r="F46" s="115"/>
      <c r="G46" s="115"/>
      <c r="H46" s="115"/>
      <c r="I46" s="115"/>
      <c r="J46" s="115"/>
      <c r="K46" s="115"/>
      <c r="L46" s="115"/>
      <c r="M46" s="115"/>
      <c r="N46" s="115"/>
      <c r="O46" s="115"/>
      <c r="P46" s="115"/>
      <c r="Q46" s="115"/>
      <c r="R46" s="115"/>
      <c r="S46" s="115"/>
      <c r="T46" s="115"/>
      <c r="U46" s="115"/>
      <c r="V46" s="115"/>
      <c r="W46" s="115"/>
      <c r="X46" s="115"/>
      <c r="Y46" s="115"/>
      <c r="Z46" s="116"/>
      <c r="AA46" s="109">
        <v>0</v>
      </c>
      <c r="AB46" s="110"/>
      <c r="AC46" s="110"/>
      <c r="AD46" s="110"/>
      <c r="AE46" s="111"/>
      <c r="AF46" s="109">
        <v>120755</v>
      </c>
      <c r="AG46" s="110"/>
      <c r="AH46" s="110"/>
      <c r="AI46" s="110"/>
      <c r="AJ46" s="111"/>
      <c r="AK46" s="109">
        <f t="shared" si="0"/>
        <v>120755</v>
      </c>
      <c r="AL46" s="110"/>
      <c r="AM46" s="110"/>
      <c r="AN46" s="110"/>
      <c r="AO46" s="111"/>
      <c r="AP46" s="109">
        <v>0</v>
      </c>
      <c r="AQ46" s="110"/>
      <c r="AR46" s="110"/>
      <c r="AS46" s="110"/>
      <c r="AT46" s="111"/>
      <c r="AU46" s="109">
        <v>120755</v>
      </c>
      <c r="AV46" s="110"/>
      <c r="AW46" s="110"/>
      <c r="AX46" s="110"/>
      <c r="AY46" s="111"/>
      <c r="AZ46" s="109">
        <f>AP46+AU46</f>
        <v>120755</v>
      </c>
      <c r="BA46" s="110"/>
      <c r="BB46" s="110"/>
      <c r="BC46" s="111"/>
      <c r="BD46" s="109">
        <f>AP46-AA46</f>
        <v>0</v>
      </c>
      <c r="BE46" s="110"/>
      <c r="BF46" s="110"/>
      <c r="BG46" s="110"/>
      <c r="BH46" s="111"/>
      <c r="BI46" s="112">
        <f t="shared" si="1"/>
        <v>0</v>
      </c>
      <c r="BJ46" s="112"/>
      <c r="BK46" s="112"/>
      <c r="BL46" s="112"/>
      <c r="BM46" s="112"/>
      <c r="BN46" s="112">
        <f t="shared" si="2"/>
        <v>0</v>
      </c>
      <c r="BO46" s="112"/>
      <c r="BP46" s="112"/>
      <c r="BQ46" s="112"/>
    </row>
    <row r="47" spans="1:79" ht="38.25" customHeight="1" x14ac:dyDescent="0.2">
      <c r="A47" s="113" t="s">
        <v>54</v>
      </c>
      <c r="B47" s="113"/>
      <c r="C47" s="114" t="s">
        <v>55</v>
      </c>
      <c r="D47" s="115"/>
      <c r="E47" s="115"/>
      <c r="F47" s="115"/>
      <c r="G47" s="115"/>
      <c r="H47" s="115"/>
      <c r="I47" s="115"/>
      <c r="J47" s="115"/>
      <c r="K47" s="115"/>
      <c r="L47" s="115"/>
      <c r="M47" s="115"/>
      <c r="N47" s="115"/>
      <c r="O47" s="115"/>
      <c r="P47" s="115"/>
      <c r="Q47" s="115"/>
      <c r="R47" s="115"/>
      <c r="S47" s="115"/>
      <c r="T47" s="115"/>
      <c r="U47" s="115"/>
      <c r="V47" s="115"/>
      <c r="W47" s="115"/>
      <c r="X47" s="115"/>
      <c r="Y47" s="115"/>
      <c r="Z47" s="116"/>
      <c r="AA47" s="109">
        <v>0</v>
      </c>
      <c r="AB47" s="110"/>
      <c r="AC47" s="110"/>
      <c r="AD47" s="110"/>
      <c r="AE47" s="111"/>
      <c r="AF47" s="109">
        <v>1348339</v>
      </c>
      <c r="AG47" s="110"/>
      <c r="AH47" s="110"/>
      <c r="AI47" s="110"/>
      <c r="AJ47" s="111"/>
      <c r="AK47" s="109">
        <f t="shared" si="0"/>
        <v>1348339</v>
      </c>
      <c r="AL47" s="110"/>
      <c r="AM47" s="110"/>
      <c r="AN47" s="110"/>
      <c r="AO47" s="111"/>
      <c r="AP47" s="109">
        <v>0</v>
      </c>
      <c r="AQ47" s="110"/>
      <c r="AR47" s="110"/>
      <c r="AS47" s="110"/>
      <c r="AT47" s="111"/>
      <c r="AU47" s="109">
        <v>1348338.07</v>
      </c>
      <c r="AV47" s="110"/>
      <c r="AW47" s="110"/>
      <c r="AX47" s="110"/>
      <c r="AY47" s="111"/>
      <c r="AZ47" s="109">
        <f>AP47+AU47</f>
        <v>1348338.07</v>
      </c>
      <c r="BA47" s="110"/>
      <c r="BB47" s="110"/>
      <c r="BC47" s="111"/>
      <c r="BD47" s="109">
        <f>AP47-AA47</f>
        <v>0</v>
      </c>
      <c r="BE47" s="110"/>
      <c r="BF47" s="110"/>
      <c r="BG47" s="110"/>
      <c r="BH47" s="111"/>
      <c r="BI47" s="112">
        <f t="shared" si="1"/>
        <v>-0.92999999993480742</v>
      </c>
      <c r="BJ47" s="112"/>
      <c r="BK47" s="112"/>
      <c r="BL47" s="112"/>
      <c r="BM47" s="112"/>
      <c r="BN47" s="112">
        <f t="shared" si="2"/>
        <v>-0.92999999993480742</v>
      </c>
      <c r="BO47" s="112"/>
      <c r="BP47" s="112"/>
      <c r="BQ47" s="112"/>
    </row>
    <row r="48" spans="1:79" s="9" customFormat="1" ht="15.75" x14ac:dyDescent="0.25">
      <c r="A48" s="106"/>
      <c r="B48" s="106"/>
      <c r="C48" s="107" t="s">
        <v>56</v>
      </c>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96">
        <f>SUM(AA44:AE47)</f>
        <v>32384358</v>
      </c>
      <c r="AB48" s="96"/>
      <c r="AC48" s="96"/>
      <c r="AD48" s="96"/>
      <c r="AE48" s="96"/>
      <c r="AF48" s="96">
        <f>SUM(AF44:AJ47)</f>
        <v>7068644</v>
      </c>
      <c r="AG48" s="96"/>
      <c r="AH48" s="96"/>
      <c r="AI48" s="96"/>
      <c r="AJ48" s="96"/>
      <c r="AK48" s="96">
        <f>SUM(AK44:AO47)</f>
        <v>39453002</v>
      </c>
      <c r="AL48" s="96"/>
      <c r="AM48" s="96"/>
      <c r="AN48" s="96"/>
      <c r="AO48" s="96"/>
      <c r="AP48" s="96">
        <f>SUM(AP44:AT47)</f>
        <v>32250408.5</v>
      </c>
      <c r="AQ48" s="96"/>
      <c r="AR48" s="96"/>
      <c r="AS48" s="96"/>
      <c r="AT48" s="96"/>
      <c r="AU48" s="96">
        <f>SUM(AU44:AY47)</f>
        <v>3828112.42</v>
      </c>
      <c r="AV48" s="96"/>
      <c r="AW48" s="96"/>
      <c r="AX48" s="96"/>
      <c r="AY48" s="96"/>
      <c r="AZ48" s="96">
        <f t="shared" ref="AZ48" si="3">AP48+AU48</f>
        <v>36078520.920000002</v>
      </c>
      <c r="BA48" s="96"/>
      <c r="BB48" s="96"/>
      <c r="BC48" s="96"/>
      <c r="BD48" s="96">
        <f>AP48-AA48</f>
        <v>-133949.5</v>
      </c>
      <c r="BE48" s="96"/>
      <c r="BF48" s="96"/>
      <c r="BG48" s="96"/>
      <c r="BH48" s="96"/>
      <c r="BI48" s="96">
        <f t="shared" si="1"/>
        <v>-3240531.58</v>
      </c>
      <c r="BJ48" s="96"/>
      <c r="BK48" s="96"/>
      <c r="BL48" s="96"/>
      <c r="BM48" s="96"/>
      <c r="BN48" s="96">
        <f>BD48+BI48</f>
        <v>-3374481.08</v>
      </c>
      <c r="BO48" s="96"/>
      <c r="BP48" s="96"/>
      <c r="BQ48" s="96"/>
      <c r="CA48" s="9" t="s">
        <v>57</v>
      </c>
    </row>
    <row r="49" spans="1:79" s="10" customFormat="1" ht="50.25" customHeight="1" x14ac:dyDescent="0.2">
      <c r="A49" s="29" t="s">
        <v>58</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1"/>
      <c r="CA49" s="10" t="s">
        <v>57</v>
      </c>
    </row>
    <row r="50" spans="1:79" ht="7.5" customHeight="1" x14ac:dyDescent="0.2"/>
    <row r="51" spans="1:79" ht="15.75" customHeight="1" x14ac:dyDescent="0.2">
      <c r="A51" s="32" t="s">
        <v>59</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row>
    <row r="52" spans="1:79" ht="15" customHeight="1" x14ac:dyDescent="0.2">
      <c r="A52" s="105" t="s">
        <v>35</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row>
    <row r="53" spans="1:79" ht="28.5" customHeight="1" x14ac:dyDescent="0.2">
      <c r="A53" s="88" t="s">
        <v>60</v>
      </c>
      <c r="B53" s="88"/>
      <c r="C53" s="88"/>
      <c r="D53" s="88"/>
      <c r="E53" s="88"/>
      <c r="F53" s="88"/>
      <c r="G53" s="88"/>
      <c r="H53" s="88"/>
      <c r="I53" s="88"/>
      <c r="J53" s="88"/>
      <c r="K53" s="88"/>
      <c r="L53" s="88"/>
      <c r="M53" s="88"/>
      <c r="N53" s="88"/>
      <c r="O53" s="88"/>
      <c r="P53" s="88"/>
      <c r="Q53" s="88" t="s">
        <v>37</v>
      </c>
      <c r="R53" s="88"/>
      <c r="S53" s="88"/>
      <c r="T53" s="88"/>
      <c r="U53" s="88"/>
      <c r="V53" s="88"/>
      <c r="W53" s="88"/>
      <c r="X53" s="88"/>
      <c r="Y53" s="88"/>
      <c r="Z53" s="88"/>
      <c r="AA53" s="88"/>
      <c r="AB53" s="88"/>
      <c r="AC53" s="88"/>
      <c r="AD53" s="88"/>
      <c r="AE53" s="88"/>
      <c r="AF53" s="88"/>
      <c r="AG53" s="88" t="s">
        <v>38</v>
      </c>
      <c r="AH53" s="88"/>
      <c r="AI53" s="88"/>
      <c r="AJ53" s="88"/>
      <c r="AK53" s="88"/>
      <c r="AL53" s="88"/>
      <c r="AM53" s="88"/>
      <c r="AN53" s="88"/>
      <c r="AO53" s="88"/>
      <c r="AP53" s="88"/>
      <c r="AQ53" s="88"/>
      <c r="AR53" s="88"/>
      <c r="AS53" s="88"/>
      <c r="AT53" s="88"/>
      <c r="AU53" s="88"/>
      <c r="AV53" s="88"/>
      <c r="AW53" s="88" t="s">
        <v>39</v>
      </c>
      <c r="AX53" s="88"/>
      <c r="AY53" s="88"/>
      <c r="AZ53" s="88"/>
      <c r="BA53" s="88"/>
      <c r="BB53" s="88"/>
      <c r="BC53" s="88"/>
      <c r="BD53" s="88"/>
      <c r="BE53" s="88"/>
      <c r="BF53" s="88"/>
      <c r="BG53" s="88"/>
      <c r="BH53" s="88"/>
      <c r="BI53" s="88"/>
      <c r="BJ53" s="88"/>
      <c r="BK53" s="88"/>
      <c r="BL53" s="88"/>
      <c r="BM53" s="11"/>
      <c r="BN53" s="11"/>
      <c r="BO53" s="11"/>
      <c r="BP53" s="11"/>
      <c r="BQ53" s="11"/>
    </row>
    <row r="54" spans="1:79" ht="41.25" customHeight="1" x14ac:dyDescent="0.2">
      <c r="A54" s="88"/>
      <c r="B54" s="88"/>
      <c r="C54" s="88"/>
      <c r="D54" s="88"/>
      <c r="E54" s="88"/>
      <c r="F54" s="88"/>
      <c r="G54" s="88"/>
      <c r="H54" s="88"/>
      <c r="I54" s="88"/>
      <c r="J54" s="88"/>
      <c r="K54" s="88"/>
      <c r="L54" s="88"/>
      <c r="M54" s="88"/>
      <c r="N54" s="88"/>
      <c r="O54" s="88"/>
      <c r="P54" s="88"/>
      <c r="Q54" s="88" t="s">
        <v>40</v>
      </c>
      <c r="R54" s="88"/>
      <c r="S54" s="88"/>
      <c r="T54" s="88"/>
      <c r="U54" s="88"/>
      <c r="V54" s="88" t="s">
        <v>41</v>
      </c>
      <c r="W54" s="88"/>
      <c r="X54" s="88"/>
      <c r="Y54" s="88"/>
      <c r="Z54" s="88"/>
      <c r="AA54" s="88" t="s">
        <v>42</v>
      </c>
      <c r="AB54" s="88"/>
      <c r="AC54" s="88"/>
      <c r="AD54" s="88"/>
      <c r="AE54" s="88"/>
      <c r="AF54" s="88"/>
      <c r="AG54" s="88" t="s">
        <v>40</v>
      </c>
      <c r="AH54" s="88"/>
      <c r="AI54" s="88"/>
      <c r="AJ54" s="88"/>
      <c r="AK54" s="88"/>
      <c r="AL54" s="88" t="s">
        <v>41</v>
      </c>
      <c r="AM54" s="88"/>
      <c r="AN54" s="88"/>
      <c r="AO54" s="88"/>
      <c r="AP54" s="88"/>
      <c r="AQ54" s="88" t="s">
        <v>42</v>
      </c>
      <c r="AR54" s="88"/>
      <c r="AS54" s="88"/>
      <c r="AT54" s="88"/>
      <c r="AU54" s="88"/>
      <c r="AV54" s="88"/>
      <c r="AW54" s="43" t="s">
        <v>40</v>
      </c>
      <c r="AX54" s="82"/>
      <c r="AY54" s="82"/>
      <c r="AZ54" s="82"/>
      <c r="BA54" s="44"/>
      <c r="BB54" s="43" t="s">
        <v>41</v>
      </c>
      <c r="BC54" s="82"/>
      <c r="BD54" s="82"/>
      <c r="BE54" s="82"/>
      <c r="BF54" s="44"/>
      <c r="BG54" s="88" t="s">
        <v>42</v>
      </c>
      <c r="BH54" s="88"/>
      <c r="BI54" s="88"/>
      <c r="BJ54" s="88"/>
      <c r="BK54" s="88"/>
      <c r="BL54" s="88"/>
      <c r="BM54" s="11"/>
      <c r="BN54" s="11"/>
      <c r="BO54" s="11"/>
      <c r="BP54" s="11"/>
      <c r="BQ54" s="11"/>
    </row>
    <row r="55" spans="1:79" ht="15.95" customHeight="1" x14ac:dyDescent="0.25">
      <c r="A55" s="88">
        <v>1</v>
      </c>
      <c r="B55" s="88"/>
      <c r="C55" s="88"/>
      <c r="D55" s="88"/>
      <c r="E55" s="88"/>
      <c r="F55" s="88"/>
      <c r="G55" s="88"/>
      <c r="H55" s="88"/>
      <c r="I55" s="88"/>
      <c r="J55" s="88"/>
      <c r="K55" s="88"/>
      <c r="L55" s="88"/>
      <c r="M55" s="88"/>
      <c r="N55" s="88"/>
      <c r="O55" s="88"/>
      <c r="P55" s="88"/>
      <c r="Q55" s="88">
        <v>2</v>
      </c>
      <c r="R55" s="88"/>
      <c r="S55" s="88"/>
      <c r="T55" s="88"/>
      <c r="U55" s="88"/>
      <c r="V55" s="88">
        <v>3</v>
      </c>
      <c r="W55" s="88"/>
      <c r="X55" s="88"/>
      <c r="Y55" s="88"/>
      <c r="Z55" s="88"/>
      <c r="AA55" s="88">
        <v>4</v>
      </c>
      <c r="AB55" s="88"/>
      <c r="AC55" s="88"/>
      <c r="AD55" s="88"/>
      <c r="AE55" s="88"/>
      <c r="AF55" s="88"/>
      <c r="AG55" s="88">
        <v>5</v>
      </c>
      <c r="AH55" s="88"/>
      <c r="AI55" s="88"/>
      <c r="AJ55" s="88"/>
      <c r="AK55" s="88"/>
      <c r="AL55" s="88">
        <v>6</v>
      </c>
      <c r="AM55" s="88"/>
      <c r="AN55" s="88"/>
      <c r="AO55" s="88"/>
      <c r="AP55" s="88"/>
      <c r="AQ55" s="88">
        <v>7</v>
      </c>
      <c r="AR55" s="88"/>
      <c r="AS55" s="88"/>
      <c r="AT55" s="88"/>
      <c r="AU55" s="88"/>
      <c r="AV55" s="88"/>
      <c r="AW55" s="88">
        <v>8</v>
      </c>
      <c r="AX55" s="88"/>
      <c r="AY55" s="88"/>
      <c r="AZ55" s="88"/>
      <c r="BA55" s="88"/>
      <c r="BB55" s="104">
        <v>9</v>
      </c>
      <c r="BC55" s="104"/>
      <c r="BD55" s="104"/>
      <c r="BE55" s="104"/>
      <c r="BF55" s="104"/>
      <c r="BG55" s="104">
        <v>10</v>
      </c>
      <c r="BH55" s="104"/>
      <c r="BI55" s="104"/>
      <c r="BJ55" s="104"/>
      <c r="BK55" s="104"/>
      <c r="BL55" s="104"/>
      <c r="BM55" s="12"/>
      <c r="BN55" s="12"/>
      <c r="BO55" s="12"/>
      <c r="BP55" s="12"/>
      <c r="BQ55" s="12"/>
    </row>
    <row r="56" spans="1:79" ht="18" hidden="1" customHeight="1" x14ac:dyDescent="0.2">
      <c r="A56" s="87" t="s">
        <v>22</v>
      </c>
      <c r="B56" s="87"/>
      <c r="C56" s="87"/>
      <c r="D56" s="87"/>
      <c r="E56" s="87"/>
      <c r="F56" s="87"/>
      <c r="G56" s="87"/>
      <c r="H56" s="87"/>
      <c r="I56" s="87"/>
      <c r="J56" s="87"/>
      <c r="K56" s="87"/>
      <c r="L56" s="87"/>
      <c r="M56" s="87"/>
      <c r="N56" s="87"/>
      <c r="O56" s="87"/>
      <c r="P56" s="87"/>
      <c r="Q56" s="80" t="s">
        <v>44</v>
      </c>
      <c r="R56" s="80"/>
      <c r="S56" s="80"/>
      <c r="T56" s="80"/>
      <c r="U56" s="80"/>
      <c r="V56" s="80" t="s">
        <v>45</v>
      </c>
      <c r="W56" s="80"/>
      <c r="X56" s="80"/>
      <c r="Y56" s="80"/>
      <c r="Z56" s="80"/>
      <c r="AA56" s="99" t="s">
        <v>46</v>
      </c>
      <c r="AB56" s="100"/>
      <c r="AC56" s="100"/>
      <c r="AD56" s="100"/>
      <c r="AE56" s="100"/>
      <c r="AF56" s="100"/>
      <c r="AG56" s="80" t="s">
        <v>47</v>
      </c>
      <c r="AH56" s="80"/>
      <c r="AI56" s="80"/>
      <c r="AJ56" s="80"/>
      <c r="AK56" s="80"/>
      <c r="AL56" s="80" t="s">
        <v>48</v>
      </c>
      <c r="AM56" s="80"/>
      <c r="AN56" s="80"/>
      <c r="AO56" s="80"/>
      <c r="AP56" s="80"/>
      <c r="AQ56" s="99" t="s">
        <v>46</v>
      </c>
      <c r="AR56" s="100"/>
      <c r="AS56" s="100"/>
      <c r="AT56" s="100"/>
      <c r="AU56" s="100"/>
      <c r="AV56" s="100"/>
      <c r="AW56" s="101" t="s">
        <v>61</v>
      </c>
      <c r="AX56" s="102"/>
      <c r="AY56" s="102"/>
      <c r="AZ56" s="102"/>
      <c r="BA56" s="103"/>
      <c r="BB56" s="101" t="s">
        <v>61</v>
      </c>
      <c r="BC56" s="102"/>
      <c r="BD56" s="102"/>
      <c r="BE56" s="102"/>
      <c r="BF56" s="103"/>
      <c r="BG56" s="100" t="s">
        <v>46</v>
      </c>
      <c r="BH56" s="100"/>
      <c r="BI56" s="100"/>
      <c r="BJ56" s="100"/>
      <c r="BK56" s="100"/>
      <c r="BL56" s="100"/>
      <c r="BM56" s="13"/>
      <c r="BN56" s="13"/>
      <c r="BO56" s="13"/>
      <c r="BP56" s="13"/>
      <c r="BQ56" s="13"/>
      <c r="CA56" s="1" t="s">
        <v>62</v>
      </c>
    </row>
    <row r="57" spans="1:79" ht="58.5" customHeight="1" x14ac:dyDescent="0.25">
      <c r="A57" s="29" t="s">
        <v>63</v>
      </c>
      <c r="B57" s="30"/>
      <c r="C57" s="30"/>
      <c r="D57" s="30"/>
      <c r="E57" s="30"/>
      <c r="F57" s="30"/>
      <c r="G57" s="30"/>
      <c r="H57" s="30"/>
      <c r="I57" s="30"/>
      <c r="J57" s="30"/>
      <c r="K57" s="30"/>
      <c r="L57" s="30"/>
      <c r="M57" s="30"/>
      <c r="N57" s="30"/>
      <c r="O57" s="30"/>
      <c r="P57" s="31"/>
      <c r="Q57" s="97">
        <v>32384358</v>
      </c>
      <c r="R57" s="97"/>
      <c r="S57" s="97"/>
      <c r="T57" s="97"/>
      <c r="U57" s="97"/>
      <c r="V57" s="97">
        <v>7068644</v>
      </c>
      <c r="W57" s="97"/>
      <c r="X57" s="97"/>
      <c r="Y57" s="97"/>
      <c r="Z57" s="97"/>
      <c r="AA57" s="97">
        <f>SUM(Q57:Z57)</f>
        <v>39453002</v>
      </c>
      <c r="AB57" s="97"/>
      <c r="AC57" s="97"/>
      <c r="AD57" s="97"/>
      <c r="AE57" s="97"/>
      <c r="AF57" s="97"/>
      <c r="AG57" s="97">
        <f>AP48</f>
        <v>32250408.5</v>
      </c>
      <c r="AH57" s="97"/>
      <c r="AI57" s="97"/>
      <c r="AJ57" s="97"/>
      <c r="AK57" s="97"/>
      <c r="AL57" s="97">
        <f>AU48</f>
        <v>3828112.42</v>
      </c>
      <c r="AM57" s="97"/>
      <c r="AN57" s="97"/>
      <c r="AO57" s="97"/>
      <c r="AP57" s="97"/>
      <c r="AQ57" s="97">
        <f>AG57+AL57</f>
        <v>36078520.920000002</v>
      </c>
      <c r="AR57" s="97"/>
      <c r="AS57" s="97"/>
      <c r="AT57" s="97"/>
      <c r="AU57" s="97"/>
      <c r="AV57" s="97"/>
      <c r="AW57" s="97">
        <f>AG57-Q57</f>
        <v>-133949.5</v>
      </c>
      <c r="AX57" s="97"/>
      <c r="AY57" s="97"/>
      <c r="AZ57" s="97"/>
      <c r="BA57" s="97"/>
      <c r="BB57" s="97">
        <f>AL57-V57</f>
        <v>-3240531.58</v>
      </c>
      <c r="BC57" s="97"/>
      <c r="BD57" s="97"/>
      <c r="BE57" s="97"/>
      <c r="BF57" s="97"/>
      <c r="BG57" s="97">
        <f>SUM(AW57:BF57)</f>
        <v>-3374481.08</v>
      </c>
      <c r="BH57" s="97"/>
      <c r="BI57" s="97"/>
      <c r="BJ57" s="97"/>
      <c r="BK57" s="97"/>
      <c r="BL57" s="97"/>
      <c r="BM57" s="12"/>
      <c r="BN57" s="12"/>
      <c r="BO57" s="12"/>
      <c r="BP57" s="12"/>
      <c r="BQ57" s="12"/>
    </row>
    <row r="58" spans="1:79" s="9" customFormat="1" ht="15.75" x14ac:dyDescent="0.25">
      <c r="A58" s="98" t="s">
        <v>64</v>
      </c>
      <c r="B58" s="98"/>
      <c r="C58" s="98"/>
      <c r="D58" s="98"/>
      <c r="E58" s="98"/>
      <c r="F58" s="98"/>
      <c r="G58" s="98"/>
      <c r="H58" s="98"/>
      <c r="I58" s="98"/>
      <c r="J58" s="98"/>
      <c r="K58" s="98"/>
      <c r="L58" s="98"/>
      <c r="M58" s="98"/>
      <c r="N58" s="98"/>
      <c r="O58" s="98"/>
      <c r="P58" s="98"/>
      <c r="Q58" s="96">
        <f>SUM(Q57:U57)</f>
        <v>32384358</v>
      </c>
      <c r="R58" s="96"/>
      <c r="S58" s="96"/>
      <c r="T58" s="96"/>
      <c r="U58" s="96"/>
      <c r="V58" s="96">
        <f>SUM(V57:Z57)</f>
        <v>7068644</v>
      </c>
      <c r="W58" s="96"/>
      <c r="X58" s="96"/>
      <c r="Y58" s="96"/>
      <c r="Z58" s="96"/>
      <c r="AA58" s="96">
        <f>AA57</f>
        <v>39453002</v>
      </c>
      <c r="AB58" s="96"/>
      <c r="AC58" s="96"/>
      <c r="AD58" s="96"/>
      <c r="AE58" s="96"/>
      <c r="AF58" s="96"/>
      <c r="AG58" s="96">
        <f>AG57</f>
        <v>32250408.5</v>
      </c>
      <c r="AH58" s="96"/>
      <c r="AI58" s="96"/>
      <c r="AJ58" s="96"/>
      <c r="AK58" s="96"/>
      <c r="AL58" s="96">
        <f>AU48</f>
        <v>3828112.42</v>
      </c>
      <c r="AM58" s="96"/>
      <c r="AN58" s="96"/>
      <c r="AO58" s="96"/>
      <c r="AP58" s="96"/>
      <c r="AQ58" s="96">
        <f>AG58+AL58</f>
        <v>36078520.920000002</v>
      </c>
      <c r="AR58" s="96"/>
      <c r="AS58" s="96"/>
      <c r="AT58" s="96"/>
      <c r="AU58" s="96"/>
      <c r="AV58" s="96"/>
      <c r="AW58" s="96">
        <f>SUM(AW57:BA57)</f>
        <v>-133949.5</v>
      </c>
      <c r="AX58" s="96"/>
      <c r="AY58" s="96"/>
      <c r="AZ58" s="96"/>
      <c r="BA58" s="96"/>
      <c r="BB58" s="96">
        <f>SUM(BB57:BF57)</f>
        <v>-3240531.58</v>
      </c>
      <c r="BC58" s="96"/>
      <c r="BD58" s="96"/>
      <c r="BE58" s="96"/>
      <c r="BF58" s="96"/>
      <c r="BG58" s="96">
        <f>AW58+BB58</f>
        <v>-3374481.08</v>
      </c>
      <c r="BH58" s="96"/>
      <c r="BI58" s="96"/>
      <c r="BJ58" s="96"/>
      <c r="BK58" s="96"/>
      <c r="BL58" s="96"/>
      <c r="BM58" s="14"/>
      <c r="BN58" s="14"/>
      <c r="BO58" s="14"/>
      <c r="BP58" s="14"/>
      <c r="BQ58" s="14"/>
      <c r="CA58" s="9" t="s">
        <v>65</v>
      </c>
    </row>
    <row r="60" spans="1:79" ht="15.75" customHeight="1" x14ac:dyDescent="0.2">
      <c r="A60" s="32" t="s">
        <v>66</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row>
    <row r="62" spans="1:79" ht="45" customHeight="1" x14ac:dyDescent="0.2">
      <c r="A62" s="90" t="s">
        <v>67</v>
      </c>
      <c r="B62" s="91"/>
      <c r="C62" s="90" t="s">
        <v>68</v>
      </c>
      <c r="D62" s="94"/>
      <c r="E62" s="94"/>
      <c r="F62" s="94"/>
      <c r="G62" s="94"/>
      <c r="H62" s="94"/>
      <c r="I62" s="91"/>
      <c r="J62" s="90" t="s">
        <v>69</v>
      </c>
      <c r="K62" s="94"/>
      <c r="L62" s="94"/>
      <c r="M62" s="94"/>
      <c r="N62" s="91"/>
      <c r="O62" s="90" t="s">
        <v>70</v>
      </c>
      <c r="P62" s="94"/>
      <c r="Q62" s="94"/>
      <c r="R62" s="94"/>
      <c r="S62" s="94"/>
      <c r="T62" s="94"/>
      <c r="U62" s="94"/>
      <c r="V62" s="94"/>
      <c r="W62" s="94"/>
      <c r="X62" s="91"/>
      <c r="Y62" s="88" t="s">
        <v>37</v>
      </c>
      <c r="Z62" s="88"/>
      <c r="AA62" s="88"/>
      <c r="AB62" s="88"/>
      <c r="AC62" s="88"/>
      <c r="AD62" s="88"/>
      <c r="AE62" s="88"/>
      <c r="AF62" s="88"/>
      <c r="AG62" s="88"/>
      <c r="AH62" s="88"/>
      <c r="AI62" s="88"/>
      <c r="AJ62" s="88"/>
      <c r="AK62" s="88"/>
      <c r="AL62" s="88"/>
      <c r="AM62" s="88"/>
      <c r="AN62" s="88" t="s">
        <v>71</v>
      </c>
      <c r="AO62" s="88"/>
      <c r="AP62" s="88"/>
      <c r="AQ62" s="88"/>
      <c r="AR62" s="88"/>
      <c r="AS62" s="88"/>
      <c r="AT62" s="88"/>
      <c r="AU62" s="88"/>
      <c r="AV62" s="88"/>
      <c r="AW62" s="88"/>
      <c r="AX62" s="88"/>
      <c r="AY62" s="88"/>
      <c r="AZ62" s="88"/>
      <c r="BA62" s="88"/>
      <c r="BB62" s="88"/>
      <c r="BC62" s="89" t="s">
        <v>39</v>
      </c>
      <c r="BD62" s="89"/>
      <c r="BE62" s="89"/>
      <c r="BF62" s="89"/>
      <c r="BG62" s="89"/>
      <c r="BH62" s="89"/>
      <c r="BI62" s="89"/>
      <c r="BJ62" s="89"/>
      <c r="BK62" s="89"/>
      <c r="BL62" s="89"/>
      <c r="BM62" s="89"/>
      <c r="BN62" s="89"/>
      <c r="BO62" s="89"/>
      <c r="BP62" s="89"/>
      <c r="BQ62" s="89"/>
      <c r="BR62" s="15"/>
      <c r="BS62" s="15"/>
      <c r="BT62" s="15"/>
      <c r="BU62" s="15"/>
      <c r="BV62" s="15"/>
      <c r="BW62" s="15"/>
      <c r="BX62" s="15"/>
      <c r="BY62" s="15"/>
      <c r="BZ62" s="16"/>
    </row>
    <row r="63" spans="1:79" ht="32.25" customHeight="1" x14ac:dyDescent="0.2">
      <c r="A63" s="92"/>
      <c r="B63" s="93"/>
      <c r="C63" s="92"/>
      <c r="D63" s="95"/>
      <c r="E63" s="95"/>
      <c r="F63" s="95"/>
      <c r="G63" s="95"/>
      <c r="H63" s="95"/>
      <c r="I63" s="93"/>
      <c r="J63" s="92"/>
      <c r="K63" s="95"/>
      <c r="L63" s="95"/>
      <c r="M63" s="95"/>
      <c r="N63" s="93"/>
      <c r="O63" s="92"/>
      <c r="P63" s="95"/>
      <c r="Q63" s="95"/>
      <c r="R63" s="95"/>
      <c r="S63" s="95"/>
      <c r="T63" s="95"/>
      <c r="U63" s="95"/>
      <c r="V63" s="95"/>
      <c r="W63" s="95"/>
      <c r="X63" s="93"/>
      <c r="Y63" s="43" t="s">
        <v>40</v>
      </c>
      <c r="Z63" s="82"/>
      <c r="AA63" s="82"/>
      <c r="AB63" s="82"/>
      <c r="AC63" s="44"/>
      <c r="AD63" s="43" t="s">
        <v>41</v>
      </c>
      <c r="AE63" s="82"/>
      <c r="AF63" s="82"/>
      <c r="AG63" s="82"/>
      <c r="AH63" s="44"/>
      <c r="AI63" s="88" t="s">
        <v>42</v>
      </c>
      <c r="AJ63" s="88"/>
      <c r="AK63" s="88"/>
      <c r="AL63" s="88"/>
      <c r="AM63" s="88"/>
      <c r="AN63" s="88" t="s">
        <v>40</v>
      </c>
      <c r="AO63" s="88"/>
      <c r="AP63" s="88"/>
      <c r="AQ63" s="88"/>
      <c r="AR63" s="88"/>
      <c r="AS63" s="88" t="s">
        <v>41</v>
      </c>
      <c r="AT63" s="88"/>
      <c r="AU63" s="88"/>
      <c r="AV63" s="88"/>
      <c r="AW63" s="88"/>
      <c r="AX63" s="88" t="s">
        <v>42</v>
      </c>
      <c r="AY63" s="88"/>
      <c r="AZ63" s="88"/>
      <c r="BA63" s="88"/>
      <c r="BB63" s="88"/>
      <c r="BC63" s="88" t="s">
        <v>40</v>
      </c>
      <c r="BD63" s="88"/>
      <c r="BE63" s="88"/>
      <c r="BF63" s="88"/>
      <c r="BG63" s="88"/>
      <c r="BH63" s="88" t="s">
        <v>41</v>
      </c>
      <c r="BI63" s="88"/>
      <c r="BJ63" s="88"/>
      <c r="BK63" s="88"/>
      <c r="BL63" s="88"/>
      <c r="BM63" s="88" t="s">
        <v>42</v>
      </c>
      <c r="BN63" s="88"/>
      <c r="BO63" s="88"/>
      <c r="BP63" s="88"/>
      <c r="BQ63" s="88"/>
      <c r="BR63" s="11"/>
      <c r="BS63" s="11"/>
      <c r="BT63" s="11"/>
      <c r="BU63" s="11"/>
      <c r="BV63" s="11"/>
      <c r="BW63" s="11"/>
      <c r="BX63" s="11"/>
      <c r="BY63" s="11"/>
      <c r="BZ63" s="16"/>
    </row>
    <row r="64" spans="1:79" ht="15.95" customHeight="1" x14ac:dyDescent="0.2">
      <c r="A64" s="88">
        <v>1</v>
      </c>
      <c r="B64" s="88"/>
      <c r="C64" s="88">
        <v>2</v>
      </c>
      <c r="D64" s="88"/>
      <c r="E64" s="88"/>
      <c r="F64" s="88"/>
      <c r="G64" s="88"/>
      <c r="H64" s="88"/>
      <c r="I64" s="88"/>
      <c r="J64" s="88">
        <v>3</v>
      </c>
      <c r="K64" s="88"/>
      <c r="L64" s="88"/>
      <c r="M64" s="88"/>
      <c r="N64" s="88"/>
      <c r="O64" s="88">
        <v>4</v>
      </c>
      <c r="P64" s="88"/>
      <c r="Q64" s="88"/>
      <c r="R64" s="88"/>
      <c r="S64" s="88"/>
      <c r="T64" s="88"/>
      <c r="U64" s="88"/>
      <c r="V64" s="88"/>
      <c r="W64" s="88"/>
      <c r="X64" s="88"/>
      <c r="Y64" s="88">
        <v>5</v>
      </c>
      <c r="Z64" s="88"/>
      <c r="AA64" s="88"/>
      <c r="AB64" s="88"/>
      <c r="AC64" s="88"/>
      <c r="AD64" s="88">
        <v>6</v>
      </c>
      <c r="AE64" s="88"/>
      <c r="AF64" s="88"/>
      <c r="AG64" s="88"/>
      <c r="AH64" s="88"/>
      <c r="AI64" s="88">
        <v>7</v>
      </c>
      <c r="AJ64" s="88"/>
      <c r="AK64" s="88"/>
      <c r="AL64" s="88"/>
      <c r="AM64" s="88"/>
      <c r="AN64" s="43">
        <v>8</v>
      </c>
      <c r="AO64" s="82"/>
      <c r="AP64" s="82"/>
      <c r="AQ64" s="82"/>
      <c r="AR64" s="44"/>
      <c r="AS64" s="43">
        <v>9</v>
      </c>
      <c r="AT64" s="82"/>
      <c r="AU64" s="82"/>
      <c r="AV64" s="82"/>
      <c r="AW64" s="44"/>
      <c r="AX64" s="43">
        <v>10</v>
      </c>
      <c r="AY64" s="82"/>
      <c r="AZ64" s="82"/>
      <c r="BA64" s="82"/>
      <c r="BB64" s="44"/>
      <c r="BC64" s="43">
        <v>11</v>
      </c>
      <c r="BD64" s="82"/>
      <c r="BE64" s="82"/>
      <c r="BF64" s="82"/>
      <c r="BG64" s="44"/>
      <c r="BH64" s="43">
        <v>12</v>
      </c>
      <c r="BI64" s="82"/>
      <c r="BJ64" s="82"/>
      <c r="BK64" s="82"/>
      <c r="BL64" s="44"/>
      <c r="BM64" s="43">
        <v>13</v>
      </c>
      <c r="BN64" s="82"/>
      <c r="BO64" s="82"/>
      <c r="BP64" s="82"/>
      <c r="BQ64" s="44"/>
      <c r="BR64" s="11"/>
      <c r="BS64" s="11"/>
      <c r="BT64" s="11"/>
      <c r="BU64" s="11"/>
      <c r="BV64" s="11"/>
      <c r="BW64" s="11"/>
      <c r="BX64" s="11"/>
      <c r="BY64" s="11"/>
      <c r="BZ64" s="16"/>
    </row>
    <row r="65" spans="1:79" ht="12.75" hidden="1" customHeight="1" x14ac:dyDescent="0.2">
      <c r="A65" s="83" t="s">
        <v>21</v>
      </c>
      <c r="B65" s="83"/>
      <c r="C65" s="84" t="s">
        <v>22</v>
      </c>
      <c r="D65" s="85"/>
      <c r="E65" s="85"/>
      <c r="F65" s="85"/>
      <c r="G65" s="85"/>
      <c r="H65" s="85"/>
      <c r="I65" s="86"/>
      <c r="J65" s="83" t="s">
        <v>72</v>
      </c>
      <c r="K65" s="83"/>
      <c r="L65" s="83"/>
      <c r="M65" s="83"/>
      <c r="N65" s="83"/>
      <c r="O65" s="87" t="s">
        <v>73</v>
      </c>
      <c r="P65" s="87"/>
      <c r="Q65" s="87"/>
      <c r="R65" s="87"/>
      <c r="S65" s="87"/>
      <c r="T65" s="87"/>
      <c r="U65" s="87"/>
      <c r="V65" s="87"/>
      <c r="W65" s="87"/>
      <c r="X65" s="84"/>
      <c r="Y65" s="80" t="s">
        <v>44</v>
      </c>
      <c r="Z65" s="80"/>
      <c r="AA65" s="80"/>
      <c r="AB65" s="80"/>
      <c r="AC65" s="80"/>
      <c r="AD65" s="80" t="s">
        <v>74</v>
      </c>
      <c r="AE65" s="80"/>
      <c r="AF65" s="80"/>
      <c r="AG65" s="80"/>
      <c r="AH65" s="80"/>
      <c r="AI65" s="80" t="s">
        <v>46</v>
      </c>
      <c r="AJ65" s="80"/>
      <c r="AK65" s="80"/>
      <c r="AL65" s="80"/>
      <c r="AM65" s="80"/>
      <c r="AN65" s="80" t="s">
        <v>75</v>
      </c>
      <c r="AO65" s="80"/>
      <c r="AP65" s="80"/>
      <c r="AQ65" s="80"/>
      <c r="AR65" s="80"/>
      <c r="AS65" s="80" t="s">
        <v>47</v>
      </c>
      <c r="AT65" s="80"/>
      <c r="AU65" s="80"/>
      <c r="AV65" s="80"/>
      <c r="AW65" s="80"/>
      <c r="AX65" s="80" t="s">
        <v>46</v>
      </c>
      <c r="AY65" s="80"/>
      <c r="AZ65" s="80"/>
      <c r="BA65" s="80"/>
      <c r="BB65" s="80"/>
      <c r="BC65" s="80" t="s">
        <v>76</v>
      </c>
      <c r="BD65" s="80"/>
      <c r="BE65" s="80"/>
      <c r="BF65" s="80"/>
      <c r="BG65" s="80"/>
      <c r="BH65" s="80" t="s">
        <v>76</v>
      </c>
      <c r="BI65" s="80"/>
      <c r="BJ65" s="80"/>
      <c r="BK65" s="80"/>
      <c r="BL65" s="80"/>
      <c r="BM65" s="81" t="s">
        <v>46</v>
      </c>
      <c r="BN65" s="81"/>
      <c r="BO65" s="81"/>
      <c r="BP65" s="81"/>
      <c r="BQ65" s="81"/>
      <c r="BR65" s="17"/>
      <c r="BS65" s="17"/>
      <c r="BT65" s="16"/>
      <c r="BU65" s="16"/>
      <c r="BV65" s="16"/>
      <c r="BW65" s="16"/>
      <c r="BX65" s="16"/>
      <c r="BY65" s="16"/>
      <c r="BZ65" s="16"/>
      <c r="CA65" s="1" t="s">
        <v>77</v>
      </c>
    </row>
    <row r="66" spans="1:79" ht="15.75" x14ac:dyDescent="0.2">
      <c r="A66" s="43" t="s">
        <v>4</v>
      </c>
      <c r="B66" s="44"/>
      <c r="C66" s="48" t="s">
        <v>78</v>
      </c>
      <c r="D66" s="49"/>
      <c r="E66" s="49"/>
      <c r="F66" s="49"/>
      <c r="G66" s="49"/>
      <c r="H66" s="49"/>
      <c r="I66" s="50"/>
      <c r="J66" s="48"/>
      <c r="K66" s="49"/>
      <c r="L66" s="49"/>
      <c r="M66" s="49"/>
      <c r="N66" s="50"/>
      <c r="O66" s="48"/>
      <c r="P66" s="49"/>
      <c r="Q66" s="49"/>
      <c r="R66" s="49"/>
      <c r="S66" s="49"/>
      <c r="T66" s="49"/>
      <c r="U66" s="49"/>
      <c r="V66" s="49"/>
      <c r="W66" s="49"/>
      <c r="X66" s="50"/>
      <c r="Y66" s="51"/>
      <c r="Z66" s="52"/>
      <c r="AA66" s="52"/>
      <c r="AB66" s="52"/>
      <c r="AC66" s="53"/>
      <c r="AD66" s="51"/>
      <c r="AE66" s="52"/>
      <c r="AF66" s="52"/>
      <c r="AG66" s="52"/>
      <c r="AH66" s="53"/>
      <c r="AI66" s="51"/>
      <c r="AJ66" s="52"/>
      <c r="AK66" s="52"/>
      <c r="AL66" s="52"/>
      <c r="AM66" s="53"/>
      <c r="AN66" s="51"/>
      <c r="AO66" s="52"/>
      <c r="AP66" s="52"/>
      <c r="AQ66" s="52"/>
      <c r="AR66" s="53"/>
      <c r="AS66" s="51"/>
      <c r="AT66" s="52"/>
      <c r="AU66" s="52"/>
      <c r="AV66" s="52"/>
      <c r="AW66" s="53"/>
      <c r="AX66" s="40"/>
      <c r="AY66" s="41"/>
      <c r="AZ66" s="41"/>
      <c r="BA66" s="41"/>
      <c r="BB66" s="42"/>
      <c r="BC66" s="40"/>
      <c r="BD66" s="41"/>
      <c r="BE66" s="41"/>
      <c r="BF66" s="41"/>
      <c r="BG66" s="42"/>
      <c r="BH66" s="40"/>
      <c r="BI66" s="41"/>
      <c r="BJ66" s="41"/>
      <c r="BK66" s="41"/>
      <c r="BL66" s="42"/>
      <c r="BM66" s="40"/>
      <c r="BN66" s="41"/>
      <c r="BO66" s="41"/>
      <c r="BP66" s="41"/>
      <c r="BQ66" s="42"/>
      <c r="BR66" s="18"/>
      <c r="BS66" s="18"/>
      <c r="BT66" s="18"/>
      <c r="BU66" s="18"/>
      <c r="BV66" s="18"/>
      <c r="BW66" s="18"/>
      <c r="BX66" s="18"/>
      <c r="BY66" s="18"/>
      <c r="BZ66" s="16"/>
      <c r="CA66" s="1" t="s">
        <v>79</v>
      </c>
    </row>
    <row r="67" spans="1:79" ht="41.25" customHeight="1" x14ac:dyDescent="0.2">
      <c r="A67" s="43"/>
      <c r="B67" s="44"/>
      <c r="C67" s="45" t="s">
        <v>80</v>
      </c>
      <c r="D67" s="46"/>
      <c r="E67" s="46"/>
      <c r="F67" s="46"/>
      <c r="G67" s="46"/>
      <c r="H67" s="46"/>
      <c r="I67" s="47"/>
      <c r="J67" s="48" t="s">
        <v>81</v>
      </c>
      <c r="K67" s="49"/>
      <c r="L67" s="49"/>
      <c r="M67" s="49"/>
      <c r="N67" s="50"/>
      <c r="O67" s="48" t="s">
        <v>82</v>
      </c>
      <c r="P67" s="49"/>
      <c r="Q67" s="49"/>
      <c r="R67" s="49"/>
      <c r="S67" s="49"/>
      <c r="T67" s="49"/>
      <c r="U67" s="49"/>
      <c r="V67" s="49"/>
      <c r="W67" s="49"/>
      <c r="X67" s="50"/>
      <c r="Y67" s="51">
        <v>5</v>
      </c>
      <c r="Z67" s="52"/>
      <c r="AA67" s="52"/>
      <c r="AB67" s="52"/>
      <c r="AC67" s="53"/>
      <c r="AD67" s="51"/>
      <c r="AE67" s="52"/>
      <c r="AF67" s="52"/>
      <c r="AG67" s="52"/>
      <c r="AH67" s="53"/>
      <c r="AI67" s="51">
        <f>SUM(Y67:AH67)</f>
        <v>5</v>
      </c>
      <c r="AJ67" s="52"/>
      <c r="AK67" s="52"/>
      <c r="AL67" s="52"/>
      <c r="AM67" s="53"/>
      <c r="AN67" s="51">
        <v>5</v>
      </c>
      <c r="AO67" s="52"/>
      <c r="AP67" s="52"/>
      <c r="AQ67" s="52"/>
      <c r="AR67" s="53"/>
      <c r="AS67" s="51"/>
      <c r="AT67" s="52"/>
      <c r="AU67" s="52"/>
      <c r="AV67" s="52"/>
      <c r="AW67" s="53"/>
      <c r="AX67" s="57">
        <f>SUM(AN67:AW67)</f>
        <v>5</v>
      </c>
      <c r="AY67" s="58"/>
      <c r="AZ67" s="58"/>
      <c r="BA67" s="58"/>
      <c r="BB67" s="59"/>
      <c r="BC67" s="57">
        <f>AN67-Y67</f>
        <v>0</v>
      </c>
      <c r="BD67" s="58"/>
      <c r="BE67" s="58"/>
      <c r="BF67" s="58"/>
      <c r="BG67" s="59"/>
      <c r="BH67" s="57">
        <f>AS67-AD67</f>
        <v>0</v>
      </c>
      <c r="BI67" s="58"/>
      <c r="BJ67" s="58"/>
      <c r="BK67" s="58"/>
      <c r="BL67" s="59"/>
      <c r="BM67" s="57">
        <f>SUM(BC67:BL67)</f>
        <v>0</v>
      </c>
      <c r="BN67" s="58"/>
      <c r="BO67" s="58"/>
      <c r="BP67" s="58"/>
      <c r="BQ67" s="59"/>
      <c r="BR67" s="18"/>
      <c r="BS67" s="18"/>
      <c r="BT67" s="18"/>
      <c r="BU67" s="18"/>
      <c r="BV67" s="18"/>
      <c r="BW67" s="18"/>
      <c r="BX67" s="18"/>
      <c r="BY67" s="18"/>
      <c r="BZ67" s="16"/>
      <c r="CA67" s="1" t="s">
        <v>79</v>
      </c>
    </row>
    <row r="68" spans="1:79" ht="40.5" customHeight="1" x14ac:dyDescent="0.2">
      <c r="A68" s="43"/>
      <c r="B68" s="44"/>
      <c r="C68" s="45" t="s">
        <v>83</v>
      </c>
      <c r="D68" s="46"/>
      <c r="E68" s="46"/>
      <c r="F68" s="46"/>
      <c r="G68" s="46"/>
      <c r="H68" s="46"/>
      <c r="I68" s="47"/>
      <c r="J68" s="48" t="s">
        <v>81</v>
      </c>
      <c r="K68" s="49"/>
      <c r="L68" s="49"/>
      <c r="M68" s="49"/>
      <c r="N68" s="50"/>
      <c r="O68" s="48" t="s">
        <v>82</v>
      </c>
      <c r="P68" s="49"/>
      <c r="Q68" s="49"/>
      <c r="R68" s="49"/>
      <c r="S68" s="49"/>
      <c r="T68" s="49"/>
      <c r="U68" s="49"/>
      <c r="V68" s="49"/>
      <c r="W68" s="49"/>
      <c r="X68" s="50"/>
      <c r="Y68" s="51">
        <v>238</v>
      </c>
      <c r="Z68" s="52"/>
      <c r="AA68" s="52"/>
      <c r="AB68" s="52"/>
      <c r="AC68" s="53"/>
      <c r="AD68" s="51"/>
      <c r="AE68" s="52"/>
      <c r="AF68" s="52"/>
      <c r="AG68" s="52"/>
      <c r="AH68" s="53"/>
      <c r="AI68" s="51">
        <f t="shared" ref="AI68:AI72" si="4">SUM(Y68:AH68)</f>
        <v>238</v>
      </c>
      <c r="AJ68" s="52"/>
      <c r="AK68" s="52"/>
      <c r="AL68" s="52"/>
      <c r="AM68" s="53"/>
      <c r="AN68" s="51">
        <v>238</v>
      </c>
      <c r="AO68" s="52"/>
      <c r="AP68" s="52"/>
      <c r="AQ68" s="52"/>
      <c r="AR68" s="53"/>
      <c r="AS68" s="51"/>
      <c r="AT68" s="52"/>
      <c r="AU68" s="52"/>
      <c r="AV68" s="52"/>
      <c r="AW68" s="53"/>
      <c r="AX68" s="57">
        <f t="shared" ref="AX68:AX72" si="5">SUM(AN68:AW68)</f>
        <v>238</v>
      </c>
      <c r="AY68" s="58"/>
      <c r="AZ68" s="58"/>
      <c r="BA68" s="58"/>
      <c r="BB68" s="59"/>
      <c r="BC68" s="57">
        <f t="shared" ref="BC68:BC72" si="6">AN68-Y68</f>
        <v>0</v>
      </c>
      <c r="BD68" s="58"/>
      <c r="BE68" s="58"/>
      <c r="BF68" s="58"/>
      <c r="BG68" s="59"/>
      <c r="BH68" s="57">
        <f t="shared" ref="BH68:BH72" si="7">AS68-AD68</f>
        <v>0</v>
      </c>
      <c r="BI68" s="58"/>
      <c r="BJ68" s="58"/>
      <c r="BK68" s="58"/>
      <c r="BL68" s="59"/>
      <c r="BM68" s="57">
        <f t="shared" ref="BM68:BM72" si="8">SUM(BC68:BL68)</f>
        <v>0</v>
      </c>
      <c r="BN68" s="58"/>
      <c r="BO68" s="58"/>
      <c r="BP68" s="58"/>
      <c r="BQ68" s="59"/>
      <c r="BR68" s="18"/>
      <c r="BS68" s="18"/>
      <c r="BT68" s="18"/>
      <c r="BU68" s="18"/>
      <c r="BV68" s="18"/>
      <c r="BW68" s="18"/>
      <c r="BX68" s="18"/>
      <c r="BY68" s="18"/>
      <c r="BZ68" s="16"/>
      <c r="CA68" s="1" t="s">
        <v>79</v>
      </c>
    </row>
    <row r="69" spans="1:79" ht="53.25" customHeight="1" x14ac:dyDescent="0.2">
      <c r="A69" s="43"/>
      <c r="B69" s="44"/>
      <c r="C69" s="45" t="s">
        <v>84</v>
      </c>
      <c r="D69" s="46"/>
      <c r="E69" s="46"/>
      <c r="F69" s="46"/>
      <c r="G69" s="46"/>
      <c r="H69" s="46"/>
      <c r="I69" s="47"/>
      <c r="J69" s="48" t="s">
        <v>81</v>
      </c>
      <c r="K69" s="49"/>
      <c r="L69" s="49"/>
      <c r="M69" s="49"/>
      <c r="N69" s="50"/>
      <c r="O69" s="48" t="s">
        <v>85</v>
      </c>
      <c r="P69" s="49"/>
      <c r="Q69" s="49"/>
      <c r="R69" s="49"/>
      <c r="S69" s="49"/>
      <c r="T69" s="49"/>
      <c r="U69" s="49"/>
      <c r="V69" s="49"/>
      <c r="W69" s="49"/>
      <c r="X69" s="50"/>
      <c r="Y69" s="74">
        <v>115.43</v>
      </c>
      <c r="Z69" s="75"/>
      <c r="AA69" s="75"/>
      <c r="AB69" s="75"/>
      <c r="AC69" s="76"/>
      <c r="AD69" s="74"/>
      <c r="AE69" s="75"/>
      <c r="AF69" s="75"/>
      <c r="AG69" s="75"/>
      <c r="AH69" s="76"/>
      <c r="AI69" s="74">
        <f t="shared" si="4"/>
        <v>115.43</v>
      </c>
      <c r="AJ69" s="75"/>
      <c r="AK69" s="75"/>
      <c r="AL69" s="75"/>
      <c r="AM69" s="76"/>
      <c r="AN69" s="74">
        <v>115.43</v>
      </c>
      <c r="AO69" s="75"/>
      <c r="AP69" s="75"/>
      <c r="AQ69" s="75"/>
      <c r="AR69" s="76"/>
      <c r="AS69" s="74"/>
      <c r="AT69" s="75"/>
      <c r="AU69" s="75"/>
      <c r="AV69" s="75"/>
      <c r="AW69" s="76"/>
      <c r="AX69" s="74">
        <f t="shared" si="5"/>
        <v>115.43</v>
      </c>
      <c r="AY69" s="75"/>
      <c r="AZ69" s="75"/>
      <c r="BA69" s="75"/>
      <c r="BB69" s="76"/>
      <c r="BC69" s="74">
        <f t="shared" si="6"/>
        <v>0</v>
      </c>
      <c r="BD69" s="75"/>
      <c r="BE69" s="75"/>
      <c r="BF69" s="75"/>
      <c r="BG69" s="76"/>
      <c r="BH69" s="74">
        <f t="shared" si="7"/>
        <v>0</v>
      </c>
      <c r="BI69" s="75"/>
      <c r="BJ69" s="75"/>
      <c r="BK69" s="75"/>
      <c r="BL69" s="76"/>
      <c r="BM69" s="74">
        <f t="shared" si="8"/>
        <v>0</v>
      </c>
      <c r="BN69" s="75"/>
      <c r="BO69" s="75"/>
      <c r="BP69" s="75"/>
      <c r="BQ69" s="76"/>
      <c r="BR69" s="18"/>
      <c r="BS69" s="18"/>
      <c r="BT69" s="18"/>
      <c r="BU69" s="18"/>
      <c r="BV69" s="18"/>
      <c r="BW69" s="18"/>
      <c r="BX69" s="18"/>
      <c r="BY69" s="18"/>
      <c r="BZ69" s="16"/>
      <c r="CA69" s="1" t="s">
        <v>79</v>
      </c>
    </row>
    <row r="70" spans="1:79" ht="63" customHeight="1" x14ac:dyDescent="0.2">
      <c r="A70" s="43"/>
      <c r="B70" s="44"/>
      <c r="C70" s="45" t="s">
        <v>86</v>
      </c>
      <c r="D70" s="46"/>
      <c r="E70" s="46"/>
      <c r="F70" s="46"/>
      <c r="G70" s="46"/>
      <c r="H70" s="46"/>
      <c r="I70" s="47"/>
      <c r="J70" s="48" t="s">
        <v>81</v>
      </c>
      <c r="K70" s="49"/>
      <c r="L70" s="49"/>
      <c r="M70" s="49"/>
      <c r="N70" s="50"/>
      <c r="O70" s="48" t="s">
        <v>85</v>
      </c>
      <c r="P70" s="49"/>
      <c r="Q70" s="49"/>
      <c r="R70" s="49"/>
      <c r="S70" s="49"/>
      <c r="T70" s="49"/>
      <c r="U70" s="49"/>
      <c r="V70" s="49"/>
      <c r="W70" s="49"/>
      <c r="X70" s="50"/>
      <c r="Y70" s="74">
        <v>189.43</v>
      </c>
      <c r="Z70" s="75"/>
      <c r="AA70" s="75"/>
      <c r="AB70" s="75"/>
      <c r="AC70" s="76"/>
      <c r="AD70" s="74">
        <v>38</v>
      </c>
      <c r="AE70" s="75"/>
      <c r="AF70" s="75"/>
      <c r="AG70" s="75"/>
      <c r="AH70" s="76"/>
      <c r="AI70" s="74">
        <f t="shared" si="4"/>
        <v>227.43</v>
      </c>
      <c r="AJ70" s="75"/>
      <c r="AK70" s="75"/>
      <c r="AL70" s="75"/>
      <c r="AM70" s="76"/>
      <c r="AN70" s="74">
        <v>189.43</v>
      </c>
      <c r="AO70" s="75"/>
      <c r="AP70" s="75"/>
      <c r="AQ70" s="75"/>
      <c r="AR70" s="76"/>
      <c r="AS70" s="74">
        <v>38</v>
      </c>
      <c r="AT70" s="75"/>
      <c r="AU70" s="75"/>
      <c r="AV70" s="75"/>
      <c r="AW70" s="76"/>
      <c r="AX70" s="74">
        <f t="shared" si="5"/>
        <v>227.43</v>
      </c>
      <c r="AY70" s="75"/>
      <c r="AZ70" s="75"/>
      <c r="BA70" s="75"/>
      <c r="BB70" s="76"/>
      <c r="BC70" s="74">
        <f t="shared" si="6"/>
        <v>0</v>
      </c>
      <c r="BD70" s="75"/>
      <c r="BE70" s="75"/>
      <c r="BF70" s="75"/>
      <c r="BG70" s="76"/>
      <c r="BH70" s="74">
        <f t="shared" si="7"/>
        <v>0</v>
      </c>
      <c r="BI70" s="75"/>
      <c r="BJ70" s="75"/>
      <c r="BK70" s="75"/>
      <c r="BL70" s="76"/>
      <c r="BM70" s="74">
        <f t="shared" si="8"/>
        <v>0</v>
      </c>
      <c r="BN70" s="75"/>
      <c r="BO70" s="75"/>
      <c r="BP70" s="75"/>
      <c r="BQ70" s="76"/>
      <c r="BR70" s="18"/>
      <c r="BS70" s="18"/>
      <c r="BT70" s="18"/>
      <c r="BU70" s="18"/>
      <c r="BV70" s="18"/>
      <c r="BW70" s="18"/>
      <c r="BX70" s="18"/>
      <c r="BY70" s="18"/>
      <c r="BZ70" s="16"/>
    </row>
    <row r="71" spans="1:79" ht="211.5" customHeight="1" x14ac:dyDescent="0.2">
      <c r="A71" s="43"/>
      <c r="B71" s="44"/>
      <c r="C71" s="45" t="s">
        <v>87</v>
      </c>
      <c r="D71" s="46"/>
      <c r="E71" s="46"/>
      <c r="F71" s="46"/>
      <c r="G71" s="46"/>
      <c r="H71" s="46"/>
      <c r="I71" s="47"/>
      <c r="J71" s="48" t="s">
        <v>88</v>
      </c>
      <c r="K71" s="49"/>
      <c r="L71" s="49"/>
      <c r="M71" s="49"/>
      <c r="N71" s="50"/>
      <c r="O71" s="77" t="s">
        <v>89</v>
      </c>
      <c r="P71" s="78"/>
      <c r="Q71" s="78"/>
      <c r="R71" s="78"/>
      <c r="S71" s="78"/>
      <c r="T71" s="78"/>
      <c r="U71" s="78"/>
      <c r="V71" s="78"/>
      <c r="W71" s="78"/>
      <c r="X71" s="79"/>
      <c r="Y71" s="74">
        <v>0</v>
      </c>
      <c r="Z71" s="75"/>
      <c r="AA71" s="75"/>
      <c r="AB71" s="75"/>
      <c r="AC71" s="76"/>
      <c r="AD71" s="74">
        <v>1348339</v>
      </c>
      <c r="AE71" s="75"/>
      <c r="AF71" s="75"/>
      <c r="AG71" s="75"/>
      <c r="AH71" s="76"/>
      <c r="AI71" s="74">
        <f t="shared" si="4"/>
        <v>1348339</v>
      </c>
      <c r="AJ71" s="75"/>
      <c r="AK71" s="75"/>
      <c r="AL71" s="75"/>
      <c r="AM71" s="76"/>
      <c r="AN71" s="74">
        <v>0</v>
      </c>
      <c r="AO71" s="75"/>
      <c r="AP71" s="75"/>
      <c r="AQ71" s="75"/>
      <c r="AR71" s="76"/>
      <c r="AS71" s="74">
        <v>1348338.07</v>
      </c>
      <c r="AT71" s="75"/>
      <c r="AU71" s="75"/>
      <c r="AV71" s="75"/>
      <c r="AW71" s="76"/>
      <c r="AX71" s="74">
        <f t="shared" si="5"/>
        <v>1348338.07</v>
      </c>
      <c r="AY71" s="75"/>
      <c r="AZ71" s="75"/>
      <c r="BA71" s="75"/>
      <c r="BB71" s="76"/>
      <c r="BC71" s="74">
        <f t="shared" si="6"/>
        <v>0</v>
      </c>
      <c r="BD71" s="75"/>
      <c r="BE71" s="75"/>
      <c r="BF71" s="75"/>
      <c r="BG71" s="76"/>
      <c r="BH71" s="74">
        <f t="shared" si="7"/>
        <v>-0.92999999993480742</v>
      </c>
      <c r="BI71" s="75"/>
      <c r="BJ71" s="75"/>
      <c r="BK71" s="75"/>
      <c r="BL71" s="76"/>
      <c r="BM71" s="74">
        <f t="shared" si="8"/>
        <v>-0.92999999993480742</v>
      </c>
      <c r="BN71" s="75"/>
      <c r="BO71" s="75"/>
      <c r="BP71" s="75"/>
      <c r="BQ71" s="76"/>
      <c r="BR71" s="18"/>
      <c r="BS71" s="18"/>
      <c r="BT71" s="18"/>
      <c r="BU71" s="18"/>
      <c r="BV71" s="18"/>
      <c r="BW71" s="18"/>
      <c r="BX71" s="18"/>
      <c r="BY71" s="18"/>
      <c r="BZ71" s="16"/>
    </row>
    <row r="72" spans="1:79" ht="96.75" customHeight="1" x14ac:dyDescent="0.2">
      <c r="A72" s="43"/>
      <c r="B72" s="44"/>
      <c r="C72" s="45" t="s">
        <v>90</v>
      </c>
      <c r="D72" s="46"/>
      <c r="E72" s="46"/>
      <c r="F72" s="46"/>
      <c r="G72" s="46"/>
      <c r="H72" s="46"/>
      <c r="I72" s="47"/>
      <c r="J72" s="48" t="s">
        <v>88</v>
      </c>
      <c r="K72" s="49"/>
      <c r="L72" s="49"/>
      <c r="M72" s="49"/>
      <c r="N72" s="50"/>
      <c r="O72" s="77" t="s">
        <v>91</v>
      </c>
      <c r="P72" s="78"/>
      <c r="Q72" s="78"/>
      <c r="R72" s="78"/>
      <c r="S72" s="78"/>
      <c r="T72" s="78"/>
      <c r="U72" s="78"/>
      <c r="V72" s="78"/>
      <c r="W72" s="78"/>
      <c r="X72" s="79"/>
      <c r="Y72" s="74">
        <v>0</v>
      </c>
      <c r="Z72" s="75"/>
      <c r="AA72" s="75"/>
      <c r="AB72" s="75"/>
      <c r="AC72" s="76"/>
      <c r="AD72" s="74">
        <v>120755</v>
      </c>
      <c r="AE72" s="75"/>
      <c r="AF72" s="75"/>
      <c r="AG72" s="75"/>
      <c r="AH72" s="76"/>
      <c r="AI72" s="74">
        <f t="shared" si="4"/>
        <v>120755</v>
      </c>
      <c r="AJ72" s="75"/>
      <c r="AK72" s="75"/>
      <c r="AL72" s="75"/>
      <c r="AM72" s="76"/>
      <c r="AN72" s="74">
        <v>0</v>
      </c>
      <c r="AO72" s="75"/>
      <c r="AP72" s="75"/>
      <c r="AQ72" s="75"/>
      <c r="AR72" s="76"/>
      <c r="AS72" s="74">
        <v>120755</v>
      </c>
      <c r="AT72" s="75"/>
      <c r="AU72" s="75"/>
      <c r="AV72" s="75"/>
      <c r="AW72" s="76"/>
      <c r="AX72" s="74">
        <f t="shared" si="5"/>
        <v>120755</v>
      </c>
      <c r="AY72" s="75"/>
      <c r="AZ72" s="75"/>
      <c r="BA72" s="75"/>
      <c r="BB72" s="76"/>
      <c r="BC72" s="74">
        <f t="shared" si="6"/>
        <v>0</v>
      </c>
      <c r="BD72" s="75"/>
      <c r="BE72" s="75"/>
      <c r="BF72" s="75"/>
      <c r="BG72" s="76"/>
      <c r="BH72" s="74">
        <f t="shared" si="7"/>
        <v>0</v>
      </c>
      <c r="BI72" s="75"/>
      <c r="BJ72" s="75"/>
      <c r="BK72" s="75"/>
      <c r="BL72" s="76"/>
      <c r="BM72" s="74">
        <f t="shared" si="8"/>
        <v>0</v>
      </c>
      <c r="BN72" s="75"/>
      <c r="BO72" s="75"/>
      <c r="BP72" s="75"/>
      <c r="BQ72" s="76"/>
      <c r="BR72" s="18"/>
      <c r="BS72" s="18"/>
      <c r="BT72" s="18"/>
      <c r="BU72" s="18"/>
      <c r="BV72" s="18"/>
      <c r="BW72" s="18"/>
      <c r="BX72" s="18"/>
      <c r="BY72" s="18"/>
      <c r="BZ72" s="16"/>
    </row>
    <row r="73" spans="1:79" ht="22.5" customHeight="1" x14ac:dyDescent="0.2">
      <c r="A73" s="29" t="s">
        <v>92</v>
      </c>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1"/>
      <c r="BR73" s="18"/>
      <c r="BS73" s="18"/>
      <c r="BT73" s="18"/>
      <c r="BU73" s="18"/>
      <c r="BV73" s="18"/>
      <c r="BW73" s="18"/>
      <c r="BX73" s="18"/>
      <c r="BY73" s="18"/>
      <c r="BZ73" s="16"/>
      <c r="CA73" s="1" t="s">
        <v>79</v>
      </c>
    </row>
    <row r="74" spans="1:79" ht="15.75" x14ac:dyDescent="0.2">
      <c r="A74" s="43" t="s">
        <v>9</v>
      </c>
      <c r="B74" s="44"/>
      <c r="C74" s="48" t="s">
        <v>93</v>
      </c>
      <c r="D74" s="49"/>
      <c r="E74" s="49"/>
      <c r="F74" s="49"/>
      <c r="G74" s="49"/>
      <c r="H74" s="49"/>
      <c r="I74" s="50"/>
      <c r="J74" s="48"/>
      <c r="K74" s="49"/>
      <c r="L74" s="49"/>
      <c r="M74" s="49"/>
      <c r="N74" s="50"/>
      <c r="O74" s="48"/>
      <c r="P74" s="49"/>
      <c r="Q74" s="49"/>
      <c r="R74" s="49"/>
      <c r="S74" s="49"/>
      <c r="T74" s="49"/>
      <c r="U74" s="49"/>
      <c r="V74" s="49"/>
      <c r="W74" s="49"/>
      <c r="X74" s="50"/>
      <c r="Y74" s="51"/>
      <c r="Z74" s="52"/>
      <c r="AA74" s="52"/>
      <c r="AB74" s="52"/>
      <c r="AC74" s="53"/>
      <c r="AD74" s="51"/>
      <c r="AE74" s="52"/>
      <c r="AF74" s="52"/>
      <c r="AG74" s="52"/>
      <c r="AH74" s="53"/>
      <c r="AI74" s="51"/>
      <c r="AJ74" s="52"/>
      <c r="AK74" s="52"/>
      <c r="AL74" s="52"/>
      <c r="AM74" s="53"/>
      <c r="AN74" s="51"/>
      <c r="AO74" s="52"/>
      <c r="AP74" s="52"/>
      <c r="AQ74" s="52"/>
      <c r="AR74" s="53"/>
      <c r="AS74" s="51"/>
      <c r="AT74" s="52"/>
      <c r="AU74" s="52"/>
      <c r="AV74" s="52"/>
      <c r="AW74" s="53"/>
      <c r="AX74" s="40"/>
      <c r="AY74" s="41"/>
      <c r="AZ74" s="41"/>
      <c r="BA74" s="41"/>
      <c r="BB74" s="42"/>
      <c r="BC74" s="40"/>
      <c r="BD74" s="41"/>
      <c r="BE74" s="41"/>
      <c r="BF74" s="41"/>
      <c r="BG74" s="42"/>
      <c r="BH74" s="40"/>
      <c r="BI74" s="41"/>
      <c r="BJ74" s="41"/>
      <c r="BK74" s="41"/>
      <c r="BL74" s="42"/>
      <c r="BM74" s="40"/>
      <c r="BN74" s="41"/>
      <c r="BO74" s="41"/>
      <c r="BP74" s="41"/>
      <c r="BQ74" s="42"/>
      <c r="BR74" s="18"/>
      <c r="BS74" s="18"/>
      <c r="BT74" s="18"/>
      <c r="BU74" s="18"/>
      <c r="BV74" s="18"/>
      <c r="BW74" s="18"/>
      <c r="BX74" s="18"/>
      <c r="BY74" s="18"/>
      <c r="BZ74" s="16"/>
      <c r="CA74" s="1" t="s">
        <v>79</v>
      </c>
    </row>
    <row r="75" spans="1:79" ht="55.5" customHeight="1" x14ac:dyDescent="0.2">
      <c r="A75" s="43"/>
      <c r="B75" s="44"/>
      <c r="C75" s="45" t="s">
        <v>94</v>
      </c>
      <c r="D75" s="46"/>
      <c r="E75" s="46"/>
      <c r="F75" s="46"/>
      <c r="G75" s="46"/>
      <c r="H75" s="46"/>
      <c r="I75" s="47"/>
      <c r="J75" s="48" t="s">
        <v>95</v>
      </c>
      <c r="K75" s="49"/>
      <c r="L75" s="49"/>
      <c r="M75" s="49"/>
      <c r="N75" s="50"/>
      <c r="O75" s="48" t="s">
        <v>96</v>
      </c>
      <c r="P75" s="49"/>
      <c r="Q75" s="49"/>
      <c r="R75" s="49"/>
      <c r="S75" s="49"/>
      <c r="T75" s="49"/>
      <c r="U75" s="49"/>
      <c r="V75" s="49"/>
      <c r="W75" s="49"/>
      <c r="X75" s="50"/>
      <c r="Y75" s="54">
        <v>3865</v>
      </c>
      <c r="Z75" s="55"/>
      <c r="AA75" s="55"/>
      <c r="AB75" s="55"/>
      <c r="AC75" s="56"/>
      <c r="AD75" s="71">
        <v>0</v>
      </c>
      <c r="AE75" s="72"/>
      <c r="AF75" s="72"/>
      <c r="AG75" s="72"/>
      <c r="AH75" s="73"/>
      <c r="AI75" s="71">
        <f t="shared" ref="AI75:AI76" si="9">Y75+AD75</f>
        <v>3865</v>
      </c>
      <c r="AJ75" s="72"/>
      <c r="AK75" s="72"/>
      <c r="AL75" s="72"/>
      <c r="AM75" s="73"/>
      <c r="AN75" s="71">
        <v>3865</v>
      </c>
      <c r="AO75" s="72"/>
      <c r="AP75" s="72"/>
      <c r="AQ75" s="72"/>
      <c r="AR75" s="73"/>
      <c r="AS75" s="71">
        <v>0</v>
      </c>
      <c r="AT75" s="72"/>
      <c r="AU75" s="72"/>
      <c r="AV75" s="72"/>
      <c r="AW75" s="73"/>
      <c r="AX75" s="71">
        <f t="shared" ref="AX75:AX76" si="10">SUM(AN75:AW75)</f>
        <v>3865</v>
      </c>
      <c r="AY75" s="72"/>
      <c r="AZ75" s="72"/>
      <c r="BA75" s="72"/>
      <c r="BB75" s="73"/>
      <c r="BC75" s="71">
        <f t="shared" ref="BC75:BC76" si="11">AN75-Y75</f>
        <v>0</v>
      </c>
      <c r="BD75" s="72"/>
      <c r="BE75" s="72"/>
      <c r="BF75" s="72"/>
      <c r="BG75" s="73"/>
      <c r="BH75" s="71">
        <f t="shared" ref="BH75:BH76" si="12">AS75-AD75</f>
        <v>0</v>
      </c>
      <c r="BI75" s="72"/>
      <c r="BJ75" s="72"/>
      <c r="BK75" s="72"/>
      <c r="BL75" s="73"/>
      <c r="BM75" s="71">
        <f t="shared" ref="BM75:BM76" si="13">SUM(BC75:BL75)</f>
        <v>0</v>
      </c>
      <c r="BN75" s="72"/>
      <c r="BO75" s="72"/>
      <c r="BP75" s="72"/>
      <c r="BQ75" s="73"/>
      <c r="BR75" s="18"/>
      <c r="BS75" s="18"/>
      <c r="BT75" s="18"/>
      <c r="BU75" s="18"/>
      <c r="BV75" s="18"/>
      <c r="BW75" s="18"/>
      <c r="BX75" s="18"/>
      <c r="BY75" s="18"/>
      <c r="BZ75" s="16"/>
    </row>
    <row r="76" spans="1:79" ht="38.25" customHeight="1" x14ac:dyDescent="0.2">
      <c r="A76" s="43"/>
      <c r="B76" s="44"/>
      <c r="C76" s="45" t="s">
        <v>97</v>
      </c>
      <c r="D76" s="46"/>
      <c r="E76" s="46"/>
      <c r="F76" s="46"/>
      <c r="G76" s="46"/>
      <c r="H76" s="46"/>
      <c r="I76" s="47"/>
      <c r="J76" s="48" t="s">
        <v>81</v>
      </c>
      <c r="K76" s="49"/>
      <c r="L76" s="49"/>
      <c r="M76" s="49"/>
      <c r="N76" s="50"/>
      <c r="O76" s="48" t="s">
        <v>98</v>
      </c>
      <c r="P76" s="49"/>
      <c r="Q76" s="49"/>
      <c r="R76" s="49"/>
      <c r="S76" s="49"/>
      <c r="T76" s="49"/>
      <c r="U76" s="49"/>
      <c r="V76" s="49"/>
      <c r="W76" s="49"/>
      <c r="X76" s="50"/>
      <c r="Y76" s="54">
        <v>0</v>
      </c>
      <c r="Z76" s="55"/>
      <c r="AA76" s="55"/>
      <c r="AB76" s="55"/>
      <c r="AC76" s="56"/>
      <c r="AD76" s="71">
        <v>1</v>
      </c>
      <c r="AE76" s="72"/>
      <c r="AF76" s="72"/>
      <c r="AG76" s="72"/>
      <c r="AH76" s="73"/>
      <c r="AI76" s="71">
        <f t="shared" si="9"/>
        <v>1</v>
      </c>
      <c r="AJ76" s="72"/>
      <c r="AK76" s="72"/>
      <c r="AL76" s="72"/>
      <c r="AM76" s="73"/>
      <c r="AN76" s="71">
        <v>0</v>
      </c>
      <c r="AO76" s="72"/>
      <c r="AP76" s="72"/>
      <c r="AQ76" s="72"/>
      <c r="AR76" s="73"/>
      <c r="AS76" s="71">
        <v>1</v>
      </c>
      <c r="AT76" s="72"/>
      <c r="AU76" s="72"/>
      <c r="AV76" s="72"/>
      <c r="AW76" s="73"/>
      <c r="AX76" s="71">
        <f t="shared" si="10"/>
        <v>1</v>
      </c>
      <c r="AY76" s="72"/>
      <c r="AZ76" s="72"/>
      <c r="BA76" s="72"/>
      <c r="BB76" s="73"/>
      <c r="BC76" s="71">
        <f t="shared" si="11"/>
        <v>0</v>
      </c>
      <c r="BD76" s="72"/>
      <c r="BE76" s="72"/>
      <c r="BF76" s="72"/>
      <c r="BG76" s="73"/>
      <c r="BH76" s="71">
        <f t="shared" si="12"/>
        <v>0</v>
      </c>
      <c r="BI76" s="72"/>
      <c r="BJ76" s="72"/>
      <c r="BK76" s="72"/>
      <c r="BL76" s="73"/>
      <c r="BM76" s="71">
        <f t="shared" si="13"/>
        <v>0</v>
      </c>
      <c r="BN76" s="72"/>
      <c r="BO76" s="72"/>
      <c r="BP76" s="72"/>
      <c r="BQ76" s="73"/>
      <c r="BR76" s="18"/>
      <c r="BS76" s="18"/>
      <c r="BT76" s="18"/>
      <c r="BU76" s="18"/>
      <c r="BV76" s="18"/>
      <c r="BW76" s="18"/>
      <c r="BX76" s="18"/>
      <c r="BY76" s="18"/>
      <c r="BZ76" s="16"/>
    </row>
    <row r="77" spans="1:79" ht="63.75" customHeight="1" x14ac:dyDescent="0.2">
      <c r="A77" s="43"/>
      <c r="B77" s="44"/>
      <c r="C77" s="45" t="s">
        <v>99</v>
      </c>
      <c r="D77" s="46"/>
      <c r="E77" s="46"/>
      <c r="F77" s="46"/>
      <c r="G77" s="46"/>
      <c r="H77" s="46"/>
      <c r="I77" s="47"/>
      <c r="J77" s="48" t="s">
        <v>81</v>
      </c>
      <c r="K77" s="49"/>
      <c r="L77" s="49"/>
      <c r="M77" s="49"/>
      <c r="N77" s="50"/>
      <c r="O77" s="48" t="s">
        <v>98</v>
      </c>
      <c r="P77" s="49"/>
      <c r="Q77" s="49"/>
      <c r="R77" s="49"/>
      <c r="S77" s="49"/>
      <c r="T77" s="49"/>
      <c r="U77" s="49"/>
      <c r="V77" s="49"/>
      <c r="W77" s="49"/>
      <c r="X77" s="50"/>
      <c r="Y77" s="54">
        <v>0</v>
      </c>
      <c r="Z77" s="55"/>
      <c r="AA77" s="55"/>
      <c r="AB77" s="55"/>
      <c r="AC77" s="56"/>
      <c r="AD77" s="71">
        <v>5</v>
      </c>
      <c r="AE77" s="72"/>
      <c r="AF77" s="72"/>
      <c r="AG77" s="72"/>
      <c r="AH77" s="73"/>
      <c r="AI77" s="71">
        <f>Y77+AD77</f>
        <v>5</v>
      </c>
      <c r="AJ77" s="72"/>
      <c r="AK77" s="72"/>
      <c r="AL77" s="72"/>
      <c r="AM77" s="73"/>
      <c r="AN77" s="71">
        <v>0</v>
      </c>
      <c r="AO77" s="72"/>
      <c r="AP77" s="72"/>
      <c r="AQ77" s="72"/>
      <c r="AR77" s="73"/>
      <c r="AS77" s="71">
        <v>5</v>
      </c>
      <c r="AT77" s="72"/>
      <c r="AU77" s="72"/>
      <c r="AV77" s="72"/>
      <c r="AW77" s="73"/>
      <c r="AX77" s="71">
        <f>SUM(AN77:AW77)</f>
        <v>5</v>
      </c>
      <c r="AY77" s="72"/>
      <c r="AZ77" s="72"/>
      <c r="BA77" s="72"/>
      <c r="BB77" s="73"/>
      <c r="BC77" s="71">
        <f>AN77-Y77</f>
        <v>0</v>
      </c>
      <c r="BD77" s="72"/>
      <c r="BE77" s="72"/>
      <c r="BF77" s="72"/>
      <c r="BG77" s="73"/>
      <c r="BH77" s="71">
        <f>AS77-AD77</f>
        <v>0</v>
      </c>
      <c r="BI77" s="72"/>
      <c r="BJ77" s="72"/>
      <c r="BK77" s="72"/>
      <c r="BL77" s="73"/>
      <c r="BM77" s="71">
        <f>SUM(BC77:BL77)</f>
        <v>0</v>
      </c>
      <c r="BN77" s="72"/>
      <c r="BO77" s="72"/>
      <c r="BP77" s="72"/>
      <c r="BQ77" s="73"/>
      <c r="BR77" s="18"/>
      <c r="BS77" s="18"/>
      <c r="BT77" s="18"/>
      <c r="BU77" s="18"/>
      <c r="BV77" s="18"/>
      <c r="BW77" s="18"/>
      <c r="BX77" s="18"/>
      <c r="BY77" s="18"/>
      <c r="BZ77" s="16"/>
      <c r="CA77" s="1" t="s">
        <v>79</v>
      </c>
    </row>
    <row r="78" spans="1:79" ht="24" customHeight="1" x14ac:dyDescent="0.2">
      <c r="A78" s="29" t="s">
        <v>92</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1"/>
      <c r="BR78" s="18"/>
      <c r="BS78" s="18"/>
      <c r="BT78" s="18"/>
      <c r="BU78" s="18"/>
      <c r="BV78" s="18"/>
      <c r="BW78" s="18"/>
      <c r="BX78" s="18"/>
      <c r="BY78" s="18"/>
      <c r="BZ78" s="16"/>
      <c r="CA78" s="1" t="s">
        <v>79</v>
      </c>
    </row>
    <row r="79" spans="1:79" ht="22.5" customHeight="1" x14ac:dyDescent="0.2">
      <c r="A79" s="43" t="s">
        <v>100</v>
      </c>
      <c r="B79" s="44"/>
      <c r="C79" s="48" t="s">
        <v>101</v>
      </c>
      <c r="D79" s="49"/>
      <c r="E79" s="49"/>
      <c r="F79" s="49"/>
      <c r="G79" s="49"/>
      <c r="H79" s="49"/>
      <c r="I79" s="50"/>
      <c r="J79" s="48"/>
      <c r="K79" s="49"/>
      <c r="L79" s="49"/>
      <c r="M79" s="49"/>
      <c r="N79" s="50"/>
      <c r="O79" s="48"/>
      <c r="P79" s="49"/>
      <c r="Q79" s="49"/>
      <c r="R79" s="49"/>
      <c r="S79" s="49"/>
      <c r="T79" s="49"/>
      <c r="U79" s="49"/>
      <c r="V79" s="49"/>
      <c r="W79" s="49"/>
      <c r="X79" s="50"/>
      <c r="Y79" s="51"/>
      <c r="Z79" s="52"/>
      <c r="AA79" s="52"/>
      <c r="AB79" s="52"/>
      <c r="AC79" s="53"/>
      <c r="AD79" s="51"/>
      <c r="AE79" s="52"/>
      <c r="AF79" s="52"/>
      <c r="AG79" s="52"/>
      <c r="AH79" s="53"/>
      <c r="AI79" s="51"/>
      <c r="AJ79" s="52"/>
      <c r="AK79" s="52"/>
      <c r="AL79" s="52"/>
      <c r="AM79" s="53"/>
      <c r="AN79" s="51"/>
      <c r="AO79" s="52"/>
      <c r="AP79" s="52"/>
      <c r="AQ79" s="52"/>
      <c r="AR79" s="53"/>
      <c r="AS79" s="51"/>
      <c r="AT79" s="52"/>
      <c r="AU79" s="52"/>
      <c r="AV79" s="52"/>
      <c r="AW79" s="53"/>
      <c r="AX79" s="40"/>
      <c r="AY79" s="41"/>
      <c r="AZ79" s="41"/>
      <c r="BA79" s="41"/>
      <c r="BB79" s="42"/>
      <c r="BC79" s="40"/>
      <c r="BD79" s="41"/>
      <c r="BE79" s="41"/>
      <c r="BF79" s="41"/>
      <c r="BG79" s="42"/>
      <c r="BH79" s="40"/>
      <c r="BI79" s="41"/>
      <c r="BJ79" s="41"/>
      <c r="BK79" s="41"/>
      <c r="BL79" s="42"/>
      <c r="BM79" s="40"/>
      <c r="BN79" s="41"/>
      <c r="BO79" s="41"/>
      <c r="BP79" s="41"/>
      <c r="BQ79" s="42"/>
      <c r="BR79" s="18"/>
      <c r="BS79" s="18"/>
      <c r="BT79" s="18"/>
      <c r="BU79" s="18"/>
      <c r="BV79" s="18"/>
      <c r="BW79" s="18"/>
      <c r="BX79" s="18"/>
      <c r="BY79" s="18"/>
      <c r="BZ79" s="16"/>
      <c r="CA79" s="1" t="s">
        <v>79</v>
      </c>
    </row>
    <row r="80" spans="1:79" s="21" customFormat="1" ht="55.5" customHeight="1" x14ac:dyDescent="0.2">
      <c r="A80" s="63"/>
      <c r="B80" s="64"/>
      <c r="C80" s="65" t="s">
        <v>102</v>
      </c>
      <c r="D80" s="66"/>
      <c r="E80" s="66"/>
      <c r="F80" s="66"/>
      <c r="G80" s="66"/>
      <c r="H80" s="66"/>
      <c r="I80" s="67"/>
      <c r="J80" s="68" t="s">
        <v>95</v>
      </c>
      <c r="K80" s="69"/>
      <c r="L80" s="69"/>
      <c r="M80" s="69"/>
      <c r="N80" s="70"/>
      <c r="O80" s="48" t="s">
        <v>103</v>
      </c>
      <c r="P80" s="49"/>
      <c r="Q80" s="49"/>
      <c r="R80" s="49"/>
      <c r="S80" s="49"/>
      <c r="T80" s="49"/>
      <c r="U80" s="49"/>
      <c r="V80" s="49"/>
      <c r="W80" s="49"/>
      <c r="X80" s="50"/>
      <c r="Y80" s="54">
        <v>33</v>
      </c>
      <c r="Z80" s="55"/>
      <c r="AA80" s="55"/>
      <c r="AB80" s="55"/>
      <c r="AC80" s="56"/>
      <c r="AD80" s="54">
        <v>0</v>
      </c>
      <c r="AE80" s="55"/>
      <c r="AF80" s="55"/>
      <c r="AG80" s="55"/>
      <c r="AH80" s="56"/>
      <c r="AI80" s="54">
        <f>SUM(Y80:AH80)</f>
        <v>33</v>
      </c>
      <c r="AJ80" s="55"/>
      <c r="AK80" s="55"/>
      <c r="AL80" s="55"/>
      <c r="AM80" s="56"/>
      <c r="AN80" s="54">
        <v>33</v>
      </c>
      <c r="AO80" s="55"/>
      <c r="AP80" s="55"/>
      <c r="AQ80" s="55"/>
      <c r="AR80" s="56"/>
      <c r="AS80" s="54">
        <v>0</v>
      </c>
      <c r="AT80" s="55"/>
      <c r="AU80" s="55"/>
      <c r="AV80" s="55"/>
      <c r="AW80" s="56"/>
      <c r="AX80" s="54">
        <f>AN80+AS80</f>
        <v>33</v>
      </c>
      <c r="AY80" s="55"/>
      <c r="AZ80" s="55"/>
      <c r="BA80" s="55"/>
      <c r="BB80" s="56"/>
      <c r="BC80" s="54">
        <f>AN80-Y80</f>
        <v>0</v>
      </c>
      <c r="BD80" s="55"/>
      <c r="BE80" s="55"/>
      <c r="BF80" s="55"/>
      <c r="BG80" s="56"/>
      <c r="BH80" s="54">
        <f>AS80-AD80</f>
        <v>0</v>
      </c>
      <c r="BI80" s="55"/>
      <c r="BJ80" s="55"/>
      <c r="BK80" s="55"/>
      <c r="BL80" s="56"/>
      <c r="BM80" s="54">
        <f>SUM(BC80:BL80)</f>
        <v>0</v>
      </c>
      <c r="BN80" s="55"/>
      <c r="BO80" s="55"/>
      <c r="BP80" s="55"/>
      <c r="BQ80" s="56"/>
      <c r="BR80" s="19"/>
      <c r="BS80" s="19"/>
      <c r="BT80" s="19"/>
      <c r="BU80" s="19"/>
      <c r="BV80" s="19"/>
      <c r="BW80" s="19"/>
      <c r="BX80" s="19"/>
      <c r="BY80" s="19"/>
      <c r="BZ80" s="20"/>
      <c r="CA80" s="21" t="s">
        <v>79</v>
      </c>
    </row>
    <row r="81" spans="1:79" s="21" customFormat="1" ht="55.5" customHeight="1" x14ac:dyDescent="0.2">
      <c r="A81" s="63"/>
      <c r="B81" s="64"/>
      <c r="C81" s="65" t="s">
        <v>104</v>
      </c>
      <c r="D81" s="66"/>
      <c r="E81" s="66"/>
      <c r="F81" s="66"/>
      <c r="G81" s="66"/>
      <c r="H81" s="66"/>
      <c r="I81" s="67"/>
      <c r="J81" s="68" t="s">
        <v>88</v>
      </c>
      <c r="K81" s="69"/>
      <c r="L81" s="69"/>
      <c r="M81" s="69"/>
      <c r="N81" s="70"/>
      <c r="O81" s="48" t="s">
        <v>103</v>
      </c>
      <c r="P81" s="49"/>
      <c r="Q81" s="49"/>
      <c r="R81" s="49"/>
      <c r="S81" s="49"/>
      <c r="T81" s="49"/>
      <c r="U81" s="49"/>
      <c r="V81" s="49"/>
      <c r="W81" s="49"/>
      <c r="X81" s="50"/>
      <c r="Y81" s="54">
        <v>8379</v>
      </c>
      <c r="Z81" s="55"/>
      <c r="AA81" s="55"/>
      <c r="AB81" s="55"/>
      <c r="AC81" s="56"/>
      <c r="AD81" s="54">
        <v>1829</v>
      </c>
      <c r="AE81" s="55"/>
      <c r="AF81" s="55"/>
      <c r="AG81" s="55"/>
      <c r="AH81" s="56"/>
      <c r="AI81" s="54">
        <f>Y81+AD81</f>
        <v>10208</v>
      </c>
      <c r="AJ81" s="55"/>
      <c r="AK81" s="55"/>
      <c r="AL81" s="55"/>
      <c r="AM81" s="56"/>
      <c r="AN81" s="54">
        <f>AG58/AI75</f>
        <v>8344.2195342820178</v>
      </c>
      <c r="AO81" s="55"/>
      <c r="AP81" s="55"/>
      <c r="AQ81" s="55"/>
      <c r="AR81" s="56"/>
      <c r="AS81" s="54">
        <f>AU48/AX75</f>
        <v>990.45599482535579</v>
      </c>
      <c r="AT81" s="55"/>
      <c r="AU81" s="55"/>
      <c r="AV81" s="55"/>
      <c r="AW81" s="56"/>
      <c r="AX81" s="54">
        <f>AN81+AS81</f>
        <v>9334.6755291073732</v>
      </c>
      <c r="AY81" s="55"/>
      <c r="AZ81" s="55"/>
      <c r="BA81" s="55"/>
      <c r="BB81" s="56"/>
      <c r="BC81" s="57">
        <f>AN81-Y81</f>
        <v>-34.780465717982224</v>
      </c>
      <c r="BD81" s="58"/>
      <c r="BE81" s="58"/>
      <c r="BF81" s="58"/>
      <c r="BG81" s="59"/>
      <c r="BH81" s="57">
        <f>AS81-AD81</f>
        <v>-838.54400517464421</v>
      </c>
      <c r="BI81" s="58"/>
      <c r="BJ81" s="58"/>
      <c r="BK81" s="58"/>
      <c r="BL81" s="59"/>
      <c r="BM81" s="57">
        <f>SUM(BC81:BL81)</f>
        <v>-873.32447089262644</v>
      </c>
      <c r="BN81" s="58"/>
      <c r="BO81" s="58"/>
      <c r="BP81" s="58"/>
      <c r="BQ81" s="59"/>
      <c r="BR81" s="19"/>
      <c r="BS81" s="19"/>
      <c r="BT81" s="19"/>
      <c r="BU81" s="19"/>
      <c r="BV81" s="19"/>
      <c r="BW81" s="19"/>
      <c r="BX81" s="19"/>
      <c r="BY81" s="19"/>
      <c r="BZ81" s="20"/>
    </row>
    <row r="82" spans="1:79" s="21" customFormat="1" ht="55.5" customHeight="1" x14ac:dyDescent="0.2">
      <c r="A82" s="63"/>
      <c r="B82" s="64"/>
      <c r="C82" s="65" t="s">
        <v>105</v>
      </c>
      <c r="D82" s="66"/>
      <c r="E82" s="66"/>
      <c r="F82" s="66"/>
      <c r="G82" s="66"/>
      <c r="H82" s="66"/>
      <c r="I82" s="67"/>
      <c r="J82" s="48" t="s">
        <v>95</v>
      </c>
      <c r="K82" s="49"/>
      <c r="L82" s="49"/>
      <c r="M82" s="49"/>
      <c r="N82" s="50"/>
      <c r="O82" s="48" t="s">
        <v>103</v>
      </c>
      <c r="P82" s="49"/>
      <c r="Q82" s="49"/>
      <c r="R82" s="49"/>
      <c r="S82" s="49"/>
      <c r="T82" s="49"/>
      <c r="U82" s="49"/>
      <c r="V82" s="49"/>
      <c r="W82" s="49"/>
      <c r="X82" s="50"/>
      <c r="Y82" s="54">
        <v>16</v>
      </c>
      <c r="Z82" s="55"/>
      <c r="AA82" s="55"/>
      <c r="AB82" s="55"/>
      <c r="AC82" s="56"/>
      <c r="AD82" s="54">
        <v>0</v>
      </c>
      <c r="AE82" s="55"/>
      <c r="AF82" s="55"/>
      <c r="AG82" s="55"/>
      <c r="AH82" s="56"/>
      <c r="AI82" s="54">
        <v>16</v>
      </c>
      <c r="AJ82" s="55"/>
      <c r="AK82" s="55"/>
      <c r="AL82" s="55"/>
      <c r="AM82" s="56"/>
      <c r="AN82" s="54">
        <v>16</v>
      </c>
      <c r="AO82" s="55"/>
      <c r="AP82" s="55"/>
      <c r="AQ82" s="55"/>
      <c r="AR82" s="56"/>
      <c r="AS82" s="54">
        <v>0</v>
      </c>
      <c r="AT82" s="55"/>
      <c r="AU82" s="55"/>
      <c r="AV82" s="55"/>
      <c r="AW82" s="56"/>
      <c r="AX82" s="54">
        <v>16</v>
      </c>
      <c r="AY82" s="55"/>
      <c r="AZ82" s="55"/>
      <c r="BA82" s="55"/>
      <c r="BB82" s="56"/>
      <c r="BC82" s="54">
        <v>0</v>
      </c>
      <c r="BD82" s="55"/>
      <c r="BE82" s="55"/>
      <c r="BF82" s="55"/>
      <c r="BG82" s="56"/>
      <c r="BH82" s="54">
        <v>0</v>
      </c>
      <c r="BI82" s="55"/>
      <c r="BJ82" s="55"/>
      <c r="BK82" s="55"/>
      <c r="BL82" s="56"/>
      <c r="BM82" s="54">
        <v>0</v>
      </c>
      <c r="BN82" s="55"/>
      <c r="BO82" s="55"/>
      <c r="BP82" s="55"/>
      <c r="BQ82" s="56"/>
      <c r="BR82" s="19"/>
      <c r="BS82" s="19"/>
      <c r="BT82" s="19"/>
      <c r="BU82" s="19"/>
      <c r="BV82" s="19"/>
      <c r="BW82" s="19"/>
      <c r="BX82" s="19"/>
      <c r="BY82" s="19"/>
      <c r="BZ82" s="20"/>
    </row>
    <row r="83" spans="1:79" s="21" customFormat="1" ht="55.5" customHeight="1" x14ac:dyDescent="0.2">
      <c r="A83" s="63"/>
      <c r="B83" s="64"/>
      <c r="C83" s="65" t="s">
        <v>106</v>
      </c>
      <c r="D83" s="66"/>
      <c r="E83" s="66"/>
      <c r="F83" s="66"/>
      <c r="G83" s="66"/>
      <c r="H83" s="66"/>
      <c r="I83" s="67"/>
      <c r="J83" s="68" t="s">
        <v>88</v>
      </c>
      <c r="K83" s="69"/>
      <c r="L83" s="69"/>
      <c r="M83" s="69"/>
      <c r="N83" s="70"/>
      <c r="O83" s="48" t="s">
        <v>103</v>
      </c>
      <c r="P83" s="49"/>
      <c r="Q83" s="49"/>
      <c r="R83" s="49"/>
      <c r="S83" s="49"/>
      <c r="T83" s="49"/>
      <c r="U83" s="49"/>
      <c r="V83" s="49"/>
      <c r="W83" s="49"/>
      <c r="X83" s="50"/>
      <c r="Y83" s="54">
        <v>0</v>
      </c>
      <c r="Z83" s="55"/>
      <c r="AA83" s="55"/>
      <c r="AB83" s="55"/>
      <c r="AC83" s="56"/>
      <c r="AD83" s="54">
        <v>7000</v>
      </c>
      <c r="AE83" s="55"/>
      <c r="AF83" s="55"/>
      <c r="AG83" s="55"/>
      <c r="AH83" s="56"/>
      <c r="AI83" s="54">
        <f>Y83+AD83</f>
        <v>7000</v>
      </c>
      <c r="AJ83" s="55"/>
      <c r="AK83" s="55"/>
      <c r="AL83" s="55"/>
      <c r="AM83" s="56"/>
      <c r="AN83" s="54">
        <v>0</v>
      </c>
      <c r="AO83" s="55"/>
      <c r="AP83" s="55"/>
      <c r="AQ83" s="55"/>
      <c r="AR83" s="56"/>
      <c r="AS83" s="54">
        <v>7000</v>
      </c>
      <c r="AT83" s="55"/>
      <c r="AU83" s="55"/>
      <c r="AV83" s="55"/>
      <c r="AW83" s="56"/>
      <c r="AX83" s="54">
        <f>AN83+AS83</f>
        <v>7000</v>
      </c>
      <c r="AY83" s="55"/>
      <c r="AZ83" s="55"/>
      <c r="BA83" s="55"/>
      <c r="BB83" s="56"/>
      <c r="BC83" s="57">
        <f>AN83-Y83</f>
        <v>0</v>
      </c>
      <c r="BD83" s="58"/>
      <c r="BE83" s="58"/>
      <c r="BF83" s="58"/>
      <c r="BG83" s="59"/>
      <c r="BH83" s="57">
        <f>AS83-AD83</f>
        <v>0</v>
      </c>
      <c r="BI83" s="58"/>
      <c r="BJ83" s="58"/>
      <c r="BK83" s="58"/>
      <c r="BL83" s="59"/>
      <c r="BM83" s="57">
        <f>SUM(BC83:BL83)</f>
        <v>0</v>
      </c>
      <c r="BN83" s="58"/>
      <c r="BO83" s="58"/>
      <c r="BP83" s="58"/>
      <c r="BQ83" s="59"/>
      <c r="BR83" s="19"/>
      <c r="BS83" s="19"/>
      <c r="BT83" s="19"/>
      <c r="BU83" s="19"/>
      <c r="BV83" s="19"/>
      <c r="BW83" s="19"/>
      <c r="BX83" s="19"/>
      <c r="BY83" s="19"/>
      <c r="BZ83" s="20"/>
    </row>
    <row r="84" spans="1:79" s="21" customFormat="1" ht="29.25" customHeight="1" x14ac:dyDescent="0.2">
      <c r="A84" s="60" t="s">
        <v>107</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2"/>
      <c r="BR84" s="19"/>
      <c r="BS84" s="19"/>
      <c r="BT84" s="19"/>
      <c r="BU84" s="19"/>
      <c r="BV84" s="19"/>
      <c r="BW84" s="19"/>
      <c r="BX84" s="19"/>
      <c r="BY84" s="19"/>
      <c r="BZ84" s="20"/>
      <c r="CA84" s="21" t="s">
        <v>79</v>
      </c>
    </row>
    <row r="85" spans="1:79" ht="22.5" customHeight="1" x14ac:dyDescent="0.2">
      <c r="A85" s="43" t="s">
        <v>108</v>
      </c>
      <c r="B85" s="44"/>
      <c r="C85" s="48" t="s">
        <v>109</v>
      </c>
      <c r="D85" s="49"/>
      <c r="E85" s="49"/>
      <c r="F85" s="49"/>
      <c r="G85" s="49"/>
      <c r="H85" s="49"/>
      <c r="I85" s="50"/>
      <c r="J85" s="48"/>
      <c r="K85" s="49"/>
      <c r="L85" s="49"/>
      <c r="M85" s="49"/>
      <c r="N85" s="50"/>
      <c r="O85" s="48"/>
      <c r="P85" s="49"/>
      <c r="Q85" s="49"/>
      <c r="R85" s="49"/>
      <c r="S85" s="49"/>
      <c r="T85" s="49"/>
      <c r="U85" s="49"/>
      <c r="V85" s="49"/>
      <c r="W85" s="49"/>
      <c r="X85" s="50"/>
      <c r="Y85" s="51"/>
      <c r="Z85" s="52"/>
      <c r="AA85" s="52"/>
      <c r="AB85" s="52"/>
      <c r="AC85" s="53"/>
      <c r="AD85" s="51"/>
      <c r="AE85" s="52"/>
      <c r="AF85" s="52"/>
      <c r="AG85" s="52"/>
      <c r="AH85" s="53"/>
      <c r="AI85" s="51"/>
      <c r="AJ85" s="52"/>
      <c r="AK85" s="52"/>
      <c r="AL85" s="52"/>
      <c r="AM85" s="53"/>
      <c r="AN85" s="51"/>
      <c r="AO85" s="52"/>
      <c r="AP85" s="52"/>
      <c r="AQ85" s="52"/>
      <c r="AR85" s="53"/>
      <c r="AS85" s="51"/>
      <c r="AT85" s="52"/>
      <c r="AU85" s="52"/>
      <c r="AV85" s="52"/>
      <c r="AW85" s="53"/>
      <c r="AX85" s="40"/>
      <c r="AY85" s="41"/>
      <c r="AZ85" s="41"/>
      <c r="BA85" s="41"/>
      <c r="BB85" s="42"/>
      <c r="BC85" s="40"/>
      <c r="BD85" s="41"/>
      <c r="BE85" s="41"/>
      <c r="BF85" s="41"/>
      <c r="BG85" s="42"/>
      <c r="BH85" s="40"/>
      <c r="BI85" s="41"/>
      <c r="BJ85" s="41"/>
      <c r="BK85" s="41"/>
      <c r="BL85" s="42"/>
      <c r="BM85" s="40"/>
      <c r="BN85" s="41"/>
      <c r="BO85" s="41"/>
      <c r="BP85" s="41"/>
      <c r="BQ85" s="42"/>
      <c r="BR85" s="18"/>
      <c r="BS85" s="18"/>
      <c r="BT85" s="18"/>
      <c r="BU85" s="18"/>
      <c r="BV85" s="18"/>
      <c r="BW85" s="18"/>
      <c r="BX85" s="18"/>
      <c r="BY85" s="18"/>
      <c r="BZ85" s="16"/>
      <c r="CA85" s="1" t="s">
        <v>79</v>
      </c>
    </row>
    <row r="86" spans="1:79" ht="57.75" customHeight="1" x14ac:dyDescent="0.2">
      <c r="A86" s="43"/>
      <c r="B86" s="44"/>
      <c r="C86" s="45" t="s">
        <v>110</v>
      </c>
      <c r="D86" s="46"/>
      <c r="E86" s="46"/>
      <c r="F86" s="46"/>
      <c r="G86" s="46"/>
      <c r="H86" s="46"/>
      <c r="I86" s="47"/>
      <c r="J86" s="48" t="s">
        <v>111</v>
      </c>
      <c r="K86" s="49"/>
      <c r="L86" s="49"/>
      <c r="M86" s="49"/>
      <c r="N86" s="50"/>
      <c r="O86" s="48" t="s">
        <v>103</v>
      </c>
      <c r="P86" s="49"/>
      <c r="Q86" s="49"/>
      <c r="R86" s="49"/>
      <c r="S86" s="49"/>
      <c r="T86" s="49"/>
      <c r="U86" s="49"/>
      <c r="V86" s="49"/>
      <c r="W86" s="49"/>
      <c r="X86" s="50"/>
      <c r="Y86" s="37">
        <v>100</v>
      </c>
      <c r="Z86" s="38"/>
      <c r="AA86" s="38"/>
      <c r="AB86" s="38"/>
      <c r="AC86" s="39"/>
      <c r="AD86" s="37">
        <v>0</v>
      </c>
      <c r="AE86" s="38"/>
      <c r="AF86" s="38"/>
      <c r="AG86" s="38"/>
      <c r="AH86" s="39"/>
      <c r="AI86" s="37">
        <f>Y86</f>
        <v>100</v>
      </c>
      <c r="AJ86" s="38"/>
      <c r="AK86" s="38"/>
      <c r="AL86" s="38"/>
      <c r="AM86" s="39"/>
      <c r="AN86" s="37">
        <v>100</v>
      </c>
      <c r="AO86" s="38"/>
      <c r="AP86" s="38"/>
      <c r="AQ86" s="38"/>
      <c r="AR86" s="39"/>
      <c r="AS86" s="37">
        <v>0</v>
      </c>
      <c r="AT86" s="38"/>
      <c r="AU86" s="38"/>
      <c r="AV86" s="38"/>
      <c r="AW86" s="39"/>
      <c r="AX86" s="37">
        <v>100</v>
      </c>
      <c r="AY86" s="38"/>
      <c r="AZ86" s="38"/>
      <c r="BA86" s="38"/>
      <c r="BB86" s="39"/>
      <c r="BC86" s="37">
        <f t="shared" ref="BC86" si="14">AN86-Y86</f>
        <v>0</v>
      </c>
      <c r="BD86" s="38"/>
      <c r="BE86" s="38"/>
      <c r="BF86" s="38"/>
      <c r="BG86" s="39"/>
      <c r="BH86" s="37">
        <f t="shared" ref="BH86" si="15">AS86-AD86</f>
        <v>0</v>
      </c>
      <c r="BI86" s="38"/>
      <c r="BJ86" s="38"/>
      <c r="BK86" s="38"/>
      <c r="BL86" s="39"/>
      <c r="BM86" s="37">
        <f t="shared" ref="BM86" si="16">SUM(BC86:BL86)</f>
        <v>0</v>
      </c>
      <c r="BN86" s="38"/>
      <c r="BO86" s="38"/>
      <c r="BP86" s="38"/>
      <c r="BQ86" s="39"/>
      <c r="BR86" s="18"/>
      <c r="BS86" s="18"/>
      <c r="BT86" s="18"/>
      <c r="BU86" s="18"/>
      <c r="BV86" s="18"/>
      <c r="BW86" s="18"/>
      <c r="BX86" s="18"/>
      <c r="BY86" s="18"/>
      <c r="BZ86" s="16"/>
      <c r="CA86" s="1" t="s">
        <v>79</v>
      </c>
    </row>
    <row r="87" spans="1:79" ht="24" customHeight="1" x14ac:dyDescent="0.2">
      <c r="A87" s="29" t="s">
        <v>112</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1"/>
      <c r="BR87" s="18"/>
      <c r="BS87" s="18"/>
      <c r="BT87" s="18"/>
      <c r="BU87" s="18"/>
      <c r="BV87" s="18"/>
      <c r="BW87" s="18"/>
      <c r="BX87" s="18"/>
      <c r="BY87" s="18"/>
      <c r="BZ87" s="16"/>
      <c r="CA87" s="1" t="s">
        <v>79</v>
      </c>
    </row>
    <row r="88" spans="1:79" ht="24" customHeight="1" x14ac:dyDescent="0.2">
      <c r="A88" s="29" t="s">
        <v>113</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1"/>
      <c r="BR88" s="18"/>
      <c r="BS88" s="18"/>
      <c r="BT88" s="18"/>
      <c r="BU88" s="18"/>
      <c r="BV88" s="18"/>
      <c r="BW88" s="18"/>
      <c r="BX88" s="18"/>
      <c r="BY88" s="18"/>
      <c r="BZ88" s="16"/>
      <c r="CA88" s="1" t="s">
        <v>79</v>
      </c>
    </row>
    <row r="90" spans="1:79" ht="15.95" customHeight="1" x14ac:dyDescent="0.2">
      <c r="A90" s="32" t="s">
        <v>114</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row>
    <row r="91" spans="1:79" s="21" customFormat="1" ht="123" customHeight="1" x14ac:dyDescent="0.2">
      <c r="A91" s="33" t="s">
        <v>115</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row>
    <row r="92" spans="1:79" ht="15.9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79" ht="15.9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79" ht="42" customHeight="1" x14ac:dyDescent="0.25">
      <c r="A94" s="34" t="s">
        <v>116</v>
      </c>
      <c r="B94" s="34"/>
      <c r="C94" s="34"/>
      <c r="D94" s="34"/>
      <c r="E94" s="34"/>
      <c r="F94" s="34"/>
      <c r="G94" s="34"/>
      <c r="H94" s="34"/>
      <c r="I94" s="34"/>
      <c r="J94" s="34"/>
      <c r="K94" s="34"/>
      <c r="L94" s="34"/>
      <c r="M94" s="34"/>
      <c r="N94" s="34"/>
      <c r="O94" s="34"/>
      <c r="P94" s="34"/>
      <c r="Q94" s="34"/>
      <c r="R94" s="34"/>
      <c r="S94" s="34"/>
      <c r="T94" s="34"/>
      <c r="U94" s="34"/>
      <c r="V94" s="34"/>
      <c r="W94" s="35"/>
      <c r="X94" s="35"/>
      <c r="Y94" s="35"/>
      <c r="Z94" s="35"/>
      <c r="AA94" s="35"/>
      <c r="AB94" s="35"/>
      <c r="AC94" s="35"/>
      <c r="AD94" s="35"/>
      <c r="AE94" s="35"/>
      <c r="AF94" s="35"/>
      <c r="AG94" s="35"/>
      <c r="AH94" s="35"/>
      <c r="AI94" s="35"/>
      <c r="AJ94" s="35"/>
      <c r="AK94" s="35"/>
      <c r="AL94" s="35"/>
      <c r="AM94" s="35"/>
      <c r="AN94" s="22"/>
      <c r="AO94" s="22"/>
      <c r="AP94" s="36" t="s">
        <v>117</v>
      </c>
      <c r="AQ94" s="36"/>
      <c r="AR94" s="36"/>
      <c r="AS94" s="36"/>
      <c r="AT94" s="36"/>
      <c r="AU94" s="36"/>
      <c r="AV94" s="36"/>
      <c r="AW94" s="36"/>
      <c r="AX94" s="36"/>
      <c r="AY94" s="36"/>
      <c r="AZ94" s="36"/>
      <c r="BA94" s="36"/>
      <c r="BB94" s="36"/>
      <c r="BC94" s="36"/>
      <c r="BD94" s="36"/>
      <c r="BE94" s="36"/>
      <c r="BF94" s="36"/>
      <c r="BG94" s="36"/>
      <c r="BH94" s="36"/>
    </row>
    <row r="95" spans="1:79" ht="18.75" customHeight="1" x14ac:dyDescent="0.2">
      <c r="W95" s="25" t="s">
        <v>118</v>
      </c>
      <c r="X95" s="25"/>
      <c r="Y95" s="25"/>
      <c r="Z95" s="25"/>
      <c r="AA95" s="25"/>
      <c r="AB95" s="25"/>
      <c r="AC95" s="25"/>
      <c r="AD95" s="25"/>
      <c r="AE95" s="25"/>
      <c r="AF95" s="25"/>
      <c r="AG95" s="25"/>
      <c r="AH95" s="25"/>
      <c r="AI95" s="25"/>
      <c r="AJ95" s="25"/>
      <c r="AK95" s="25"/>
      <c r="AL95" s="25"/>
      <c r="AM95" s="25"/>
      <c r="AN95" s="23"/>
      <c r="AO95" s="23"/>
      <c r="AP95" s="25" t="s">
        <v>119</v>
      </c>
      <c r="AQ95" s="25"/>
      <c r="AR95" s="25"/>
      <c r="AS95" s="25"/>
      <c r="AT95" s="25"/>
      <c r="AU95" s="25"/>
      <c r="AV95" s="25"/>
      <c r="AW95" s="25"/>
      <c r="AX95" s="25"/>
      <c r="AY95" s="25"/>
      <c r="AZ95" s="25"/>
      <c r="BA95" s="25"/>
      <c r="BB95" s="25"/>
      <c r="BC95" s="25"/>
      <c r="BD95" s="25"/>
      <c r="BE95" s="25"/>
      <c r="BF95" s="25"/>
      <c r="BG95" s="25"/>
      <c r="BH95" s="25"/>
    </row>
    <row r="96" spans="1:79" x14ac:dyDescent="0.2">
      <c r="AP96" s="23"/>
      <c r="AQ96" s="23"/>
      <c r="AR96" s="23"/>
      <c r="AS96" s="23"/>
      <c r="AT96" s="23"/>
      <c r="AU96" s="23"/>
      <c r="AV96" s="23"/>
      <c r="AW96" s="23"/>
      <c r="AX96" s="23"/>
      <c r="AY96" s="23"/>
      <c r="AZ96" s="23"/>
      <c r="BA96" s="23"/>
      <c r="BB96" s="23"/>
      <c r="BC96" s="23"/>
      <c r="BD96" s="23"/>
      <c r="BE96" s="23"/>
      <c r="BF96" s="23"/>
      <c r="BG96" s="23"/>
      <c r="BH96" s="23"/>
    </row>
    <row r="97" spans="1:60" x14ac:dyDescent="0.2">
      <c r="AP97" s="23"/>
      <c r="AQ97" s="23"/>
      <c r="AR97" s="23"/>
      <c r="AS97" s="23"/>
      <c r="AT97" s="23"/>
      <c r="AU97" s="23"/>
      <c r="AV97" s="23"/>
      <c r="AW97" s="23"/>
      <c r="AX97" s="23"/>
      <c r="AY97" s="23"/>
      <c r="AZ97" s="23"/>
      <c r="BA97" s="23"/>
      <c r="BB97" s="23"/>
      <c r="BC97" s="23"/>
      <c r="BD97" s="23"/>
      <c r="BE97" s="23"/>
      <c r="BF97" s="23"/>
      <c r="BG97" s="23"/>
      <c r="BH97" s="23"/>
    </row>
    <row r="98" spans="1:60" ht="15.95" customHeight="1" x14ac:dyDescent="0.2">
      <c r="A98" s="26" t="s">
        <v>120</v>
      </c>
      <c r="B98" s="26"/>
      <c r="C98" s="26"/>
      <c r="D98" s="26"/>
      <c r="E98" s="26"/>
      <c r="F98" s="26"/>
      <c r="G98" s="26"/>
      <c r="H98" s="26"/>
      <c r="I98" s="26"/>
      <c r="J98" s="26"/>
      <c r="K98" s="26"/>
      <c r="L98" s="26"/>
      <c r="M98" s="26"/>
      <c r="N98" s="26"/>
      <c r="O98" s="26"/>
      <c r="P98" s="26"/>
      <c r="Q98" s="26"/>
      <c r="R98" s="26"/>
      <c r="S98" s="26"/>
      <c r="T98" s="26"/>
      <c r="U98" s="26"/>
      <c r="V98" s="26"/>
      <c r="W98" s="27"/>
      <c r="X98" s="27"/>
      <c r="Y98" s="27"/>
      <c r="Z98" s="27"/>
      <c r="AA98" s="27"/>
      <c r="AB98" s="27"/>
      <c r="AC98" s="27"/>
      <c r="AD98" s="27"/>
      <c r="AE98" s="27"/>
      <c r="AF98" s="27"/>
      <c r="AG98" s="27"/>
      <c r="AH98" s="27"/>
      <c r="AI98" s="27"/>
      <c r="AJ98" s="27"/>
      <c r="AK98" s="27"/>
      <c r="AL98" s="27"/>
      <c r="AM98" s="27"/>
      <c r="AN98" s="24"/>
      <c r="AO98" s="24"/>
      <c r="AP98" s="28" t="s">
        <v>121</v>
      </c>
      <c r="AQ98" s="28"/>
      <c r="AR98" s="28"/>
      <c r="AS98" s="28"/>
      <c r="AT98" s="28"/>
      <c r="AU98" s="28"/>
      <c r="AV98" s="28"/>
      <c r="AW98" s="28"/>
      <c r="AX98" s="28"/>
      <c r="AY98" s="28"/>
      <c r="AZ98" s="28"/>
      <c r="BA98" s="28"/>
      <c r="BB98" s="28"/>
      <c r="BC98" s="28"/>
      <c r="BD98" s="28"/>
      <c r="BE98" s="28"/>
      <c r="BF98" s="28"/>
      <c r="BG98" s="28"/>
      <c r="BH98" s="28"/>
    </row>
    <row r="99" spans="1:60" ht="24" customHeight="1" x14ac:dyDescent="0.2">
      <c r="W99" s="25" t="s">
        <v>118</v>
      </c>
      <c r="X99" s="25"/>
      <c r="Y99" s="25"/>
      <c r="Z99" s="25"/>
      <c r="AA99" s="25"/>
      <c r="AB99" s="25"/>
      <c r="AC99" s="25"/>
      <c r="AD99" s="25"/>
      <c r="AE99" s="25"/>
      <c r="AF99" s="25"/>
      <c r="AG99" s="25"/>
      <c r="AH99" s="25"/>
      <c r="AI99" s="25"/>
      <c r="AJ99" s="25"/>
      <c r="AK99" s="25"/>
      <c r="AL99" s="25"/>
      <c r="AM99" s="25"/>
      <c r="AN99" s="23"/>
      <c r="AO99" s="23"/>
      <c r="AP99" s="25" t="s">
        <v>119</v>
      </c>
      <c r="AQ99" s="25"/>
      <c r="AR99" s="25"/>
      <c r="AS99" s="25"/>
      <c r="AT99" s="25"/>
      <c r="AU99" s="25"/>
      <c r="AV99" s="25"/>
      <c r="AW99" s="25"/>
      <c r="AX99" s="25"/>
      <c r="AY99" s="25"/>
      <c r="AZ99" s="25"/>
      <c r="BA99" s="25"/>
      <c r="BB99" s="25"/>
      <c r="BC99" s="25"/>
      <c r="BD99" s="25"/>
      <c r="BE99" s="25"/>
      <c r="BF99" s="25"/>
      <c r="BG99" s="25"/>
      <c r="BH99" s="25"/>
    </row>
  </sheetData>
  <mergeCells count="487">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U48:AY48"/>
    <mergeCell ref="AZ48:BC48"/>
    <mergeCell ref="BD48:BH48"/>
    <mergeCell ref="BI48:BM48"/>
    <mergeCell ref="BN48:BQ48"/>
    <mergeCell ref="A49:BQ49"/>
    <mergeCell ref="A48:B48"/>
    <mergeCell ref="C48:Z48"/>
    <mergeCell ref="AA48:AE48"/>
    <mergeCell ref="AF48:AJ48"/>
    <mergeCell ref="AK48:AO48"/>
    <mergeCell ref="AP48:AT48"/>
    <mergeCell ref="A51:BL51"/>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BG58:BL58"/>
    <mergeCell ref="A60:BQ60"/>
    <mergeCell ref="AL57:AP57"/>
    <mergeCell ref="AQ57:AV57"/>
    <mergeCell ref="AW57:BA57"/>
    <mergeCell ref="BB57:BF57"/>
    <mergeCell ref="BG57:BL57"/>
    <mergeCell ref="A58:P58"/>
    <mergeCell ref="Q58:U58"/>
    <mergeCell ref="V58:Z58"/>
    <mergeCell ref="AA58:AF58"/>
    <mergeCell ref="AG58:AK58"/>
    <mergeCell ref="A62:B63"/>
    <mergeCell ref="C62:I63"/>
    <mergeCell ref="J62:N63"/>
    <mergeCell ref="O62:X63"/>
    <mergeCell ref="Y62:AM62"/>
    <mergeCell ref="AN62:BB62"/>
    <mergeCell ref="AL58:AP58"/>
    <mergeCell ref="AQ58:AV58"/>
    <mergeCell ref="AW58:BA58"/>
    <mergeCell ref="BB58:BF58"/>
    <mergeCell ref="BC62:BQ62"/>
    <mergeCell ref="Y63:AC63"/>
    <mergeCell ref="AD63:AH63"/>
    <mergeCell ref="AI63:AM63"/>
    <mergeCell ref="AN63:AR63"/>
    <mergeCell ref="AS63:AW63"/>
    <mergeCell ref="AX63:BB63"/>
    <mergeCell ref="BC63:BG63"/>
    <mergeCell ref="BH63:BL63"/>
    <mergeCell ref="BM63:BQ63"/>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64:B64"/>
    <mergeCell ref="C64:I64"/>
    <mergeCell ref="J64:N64"/>
    <mergeCell ref="O64:X64"/>
    <mergeCell ref="Y64:AC64"/>
    <mergeCell ref="AD64:AH64"/>
    <mergeCell ref="AX65:BB65"/>
    <mergeCell ref="BC65:BG65"/>
    <mergeCell ref="BH65:BL65"/>
    <mergeCell ref="BM65:BQ65"/>
    <mergeCell ref="A66:B66"/>
    <mergeCell ref="C66:I66"/>
    <mergeCell ref="J66:N66"/>
    <mergeCell ref="O66:X66"/>
    <mergeCell ref="Y66:AC66"/>
    <mergeCell ref="AD66:AH66"/>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Q73"/>
    <mergeCell ref="A74:B74"/>
    <mergeCell ref="C74:I74"/>
    <mergeCell ref="J74:N74"/>
    <mergeCell ref="O74:X74"/>
    <mergeCell ref="Y74:AC74"/>
    <mergeCell ref="AD74:AH74"/>
    <mergeCell ref="AI74:AM74"/>
    <mergeCell ref="AN74:AR74"/>
    <mergeCell ref="AI72:AM72"/>
    <mergeCell ref="AN72:AR72"/>
    <mergeCell ref="AS72:AW72"/>
    <mergeCell ref="AX72:BB72"/>
    <mergeCell ref="BC72:BG72"/>
    <mergeCell ref="BH72:BL72"/>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AN79:AR79"/>
    <mergeCell ref="AS79:AW79"/>
    <mergeCell ref="AX79:BB79"/>
    <mergeCell ref="BC79:BG79"/>
    <mergeCell ref="BH79:BL79"/>
    <mergeCell ref="BM79:BQ79"/>
    <mergeCell ref="BH77:BL77"/>
    <mergeCell ref="BM77:BQ77"/>
    <mergeCell ref="A78:BQ78"/>
    <mergeCell ref="A79:B79"/>
    <mergeCell ref="C79:I79"/>
    <mergeCell ref="J79:N79"/>
    <mergeCell ref="O79:X79"/>
    <mergeCell ref="Y79:AC79"/>
    <mergeCell ref="AD79:AH79"/>
    <mergeCell ref="AI79:AM79"/>
    <mergeCell ref="AD77:AH77"/>
    <mergeCell ref="AI77:AM77"/>
    <mergeCell ref="AN77:AR77"/>
    <mergeCell ref="AS77:AW77"/>
    <mergeCell ref="AX77:BB77"/>
    <mergeCell ref="BC77:BG77"/>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Q84"/>
    <mergeCell ref="A85:B85"/>
    <mergeCell ref="C85:I85"/>
    <mergeCell ref="J85:N85"/>
    <mergeCell ref="O85:X85"/>
    <mergeCell ref="Y85:AC85"/>
    <mergeCell ref="AS86:AW86"/>
    <mergeCell ref="AX86:BB86"/>
    <mergeCell ref="BC86:BG86"/>
    <mergeCell ref="BH86:BL86"/>
    <mergeCell ref="BM86:BQ86"/>
    <mergeCell ref="A87:BQ87"/>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W95:AM95"/>
    <mergeCell ref="AP95:BH95"/>
    <mergeCell ref="A98:V98"/>
    <mergeCell ref="W98:AM98"/>
    <mergeCell ref="AP98:BH98"/>
    <mergeCell ref="W99:AM99"/>
    <mergeCell ref="AP99:BH99"/>
    <mergeCell ref="A88:BQ88"/>
    <mergeCell ref="A90:BL90"/>
    <mergeCell ref="A91:BQ91"/>
    <mergeCell ref="A94:V94"/>
    <mergeCell ref="W94:AM94"/>
    <mergeCell ref="AP94:BH94"/>
  </mergeCells>
  <conditionalFormatting sqref="A73 A74:B74 A66:B72 A77:B88">
    <cfRule type="cellIs" dxfId="20" priority="16" stopIfTrue="1" operator="equal">
      <formula>0</formula>
    </cfRule>
  </conditionalFormatting>
  <conditionalFormatting sqref="C86:C87">
    <cfRule type="cellIs" dxfId="19" priority="15" stopIfTrue="1" operator="equal">
      <formula>$C50</formula>
    </cfRule>
  </conditionalFormatting>
  <conditionalFormatting sqref="C85">
    <cfRule type="cellIs" dxfId="18" priority="14" stopIfTrue="1" operator="equal">
      <formula>$C48</formula>
    </cfRule>
  </conditionalFormatting>
  <conditionalFormatting sqref="C84">
    <cfRule type="cellIs" dxfId="17" priority="13" stopIfTrue="1" operator="equal">
      <formula>$C48</formula>
    </cfRule>
  </conditionalFormatting>
  <conditionalFormatting sqref="C77">
    <cfRule type="cellIs" dxfId="16" priority="12" stopIfTrue="1" operator="equal">
      <formula>$C35</formula>
    </cfRule>
  </conditionalFormatting>
  <conditionalFormatting sqref="C74">
    <cfRule type="cellIs" dxfId="15" priority="11" stopIfTrue="1" operator="equal">
      <formula>$C34</formula>
    </cfRule>
  </conditionalFormatting>
  <conditionalFormatting sqref="C69:C71">
    <cfRule type="cellIs" dxfId="14" priority="10" stopIfTrue="1" operator="equal">
      <formula>$C23</formula>
    </cfRule>
  </conditionalFormatting>
  <conditionalFormatting sqref="C68">
    <cfRule type="cellIs" dxfId="13" priority="9" stopIfTrue="1" operator="equal">
      <formula>$C22</formula>
    </cfRule>
  </conditionalFormatting>
  <conditionalFormatting sqref="C67">
    <cfRule type="cellIs" dxfId="12" priority="8" stopIfTrue="1" operator="equal">
      <formula>$C21</formula>
    </cfRule>
  </conditionalFormatting>
  <conditionalFormatting sqref="C66">
    <cfRule type="cellIs" dxfId="11" priority="7" stopIfTrue="1" operator="equal">
      <formula>$C20</formula>
    </cfRule>
  </conditionalFormatting>
  <conditionalFormatting sqref="C88">
    <cfRule type="cellIs" dxfId="10" priority="6" stopIfTrue="1" operator="equal">
      <formula>$C53</formula>
    </cfRule>
  </conditionalFormatting>
  <conditionalFormatting sqref="C88">
    <cfRule type="cellIs" dxfId="9" priority="17" stopIfTrue="1" operator="equal">
      <formula>$C51</formula>
    </cfRule>
  </conditionalFormatting>
  <conditionalFormatting sqref="C87">
    <cfRule type="cellIs" dxfId="8" priority="5" stopIfTrue="1" operator="equal">
      <formula>$C52</formula>
    </cfRule>
  </conditionalFormatting>
  <conditionalFormatting sqref="C87:C88">
    <cfRule type="cellIs" dxfId="7" priority="4" stopIfTrue="1" operator="equal">
      <formula>$C53</formula>
    </cfRule>
  </conditionalFormatting>
  <conditionalFormatting sqref="C87">
    <cfRule type="cellIs" dxfId="6" priority="3" stopIfTrue="1" operator="equal">
      <formula>$C50</formula>
    </cfRule>
  </conditionalFormatting>
  <conditionalFormatting sqref="C78">
    <cfRule type="cellIs" dxfId="5" priority="18" stopIfTrue="1" operator="equal">
      <formula>$C42</formula>
    </cfRule>
  </conditionalFormatting>
  <conditionalFormatting sqref="C84">
    <cfRule type="cellIs" dxfId="4" priority="19" stopIfTrue="1" operator="equal">
      <formula>#REF!</formula>
    </cfRule>
  </conditionalFormatting>
  <conditionalFormatting sqref="C79:C83">
    <cfRule type="cellIs" dxfId="3" priority="20" stopIfTrue="1" operator="equal">
      <formula>$C42</formula>
    </cfRule>
  </conditionalFormatting>
  <conditionalFormatting sqref="C72">
    <cfRule type="cellIs" dxfId="2" priority="21" stopIfTrue="1" operator="equal">
      <formula>$C27</formula>
    </cfRule>
  </conditionalFormatting>
  <conditionalFormatting sqref="A75:B76">
    <cfRule type="cellIs" dxfId="1" priority="2" stopIfTrue="1" operator="equal">
      <formula>0</formula>
    </cfRule>
  </conditionalFormatting>
  <conditionalFormatting sqref="C75:C76">
    <cfRule type="cellIs" dxfId="0" priority="1" stopIfTrue="1" operator="equal">
      <formula>$C33</formula>
    </cfRule>
  </conditionalFormatting>
  <pageMargins left="0.31496062992125984" right="0.31496062992125984" top="0.39370078740157483" bottom="0.39370078740157483" header="0" footer="0"/>
  <pageSetup paperSize="9" scale="51" fitToHeight="4" orientation="landscape" r:id="rId1"/>
  <headerFooter alignWithMargins="0"/>
  <rowBreaks count="1" manualBreakCount="1">
    <brk id="58"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 0611070</vt:lpstr>
      <vt:lpstr>'КПК 0611070'!Область_печати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2022-02-11T07:25:50Z</dcterms:created>
  <dcterms:modified xsi:type="dcterms:W3CDTF">2022-02-11T07:36:34Z</dcterms:modified>
</cp:coreProperties>
</file>