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500"/>
  </bookViews>
  <sheets>
    <sheet name="КПК 06111210" sheetId="1" r:id="rId1"/>
  </sheets>
  <definedNames>
    <definedName name="_xlnm.Print_Area" localSheetId="0">'КПК 06111210'!$A$1:$BQ$91</definedName>
  </definedNames>
  <calcPr calcId="144525"/>
</workbook>
</file>

<file path=xl/calcChain.xml><?xml version="1.0" encoding="utf-8"?>
<calcChain xmlns="http://schemas.openxmlformats.org/spreadsheetml/2006/main">
  <c r="BH78" i="1" l="1"/>
  <c r="BC78" i="1"/>
  <c r="BM78" i="1" s="1"/>
  <c r="AX78" i="1"/>
  <c r="AI78" i="1"/>
  <c r="BH77" i="1"/>
  <c r="BM77" i="1" s="1"/>
  <c r="BC77" i="1"/>
  <c r="AX77" i="1"/>
  <c r="AI77" i="1"/>
  <c r="AI74" i="1"/>
  <c r="BH71" i="1"/>
  <c r="BM71" i="1" s="1"/>
  <c r="BC71" i="1"/>
  <c r="AX71" i="1"/>
  <c r="AI71" i="1"/>
  <c r="BH70" i="1"/>
  <c r="BC70" i="1"/>
  <c r="BM70" i="1" s="1"/>
  <c r="AX70" i="1"/>
  <c r="AI70" i="1"/>
  <c r="BH67" i="1"/>
  <c r="BC67" i="1"/>
  <c r="BM67" i="1" s="1"/>
  <c r="AX67" i="1"/>
  <c r="AI67" i="1"/>
  <c r="BH66" i="1"/>
  <c r="BC66" i="1"/>
  <c r="BM66" i="1" s="1"/>
  <c r="AX66" i="1"/>
  <c r="AI66" i="1"/>
  <c r="BH65" i="1"/>
  <c r="BC65" i="1"/>
  <c r="BM65" i="1" s="1"/>
  <c r="AX65" i="1"/>
  <c r="AI65" i="1"/>
  <c r="AL56" i="1"/>
  <c r="AS74" i="1" s="1"/>
  <c r="BH74" i="1" s="1"/>
  <c r="AA56" i="1"/>
  <c r="V56" i="1"/>
  <c r="Q56" i="1"/>
  <c r="BB55" i="1"/>
  <c r="BB56" i="1" s="1"/>
  <c r="AL55" i="1"/>
  <c r="AA55" i="1"/>
  <c r="AU46" i="1"/>
  <c r="BI46" i="1" s="1"/>
  <c r="AK46" i="1"/>
  <c r="AF46" i="1"/>
  <c r="AA46" i="1"/>
  <c r="BI45" i="1"/>
  <c r="BD45" i="1"/>
  <c r="BN45" i="1" s="1"/>
  <c r="AZ45" i="1"/>
  <c r="AK45" i="1"/>
  <c r="BI44" i="1"/>
  <c r="BD44" i="1"/>
  <c r="BN44" i="1" s="1"/>
  <c r="AP44" i="1"/>
  <c r="AP46" i="1" s="1"/>
  <c r="AK44" i="1"/>
  <c r="AZ46" i="1" l="1"/>
  <c r="AG55" i="1"/>
  <c r="BD46" i="1"/>
  <c r="BN46" i="1" s="1"/>
  <c r="AZ44" i="1"/>
  <c r="AW55" i="1" l="1"/>
  <c r="AQ55" i="1"/>
  <c r="AG56" i="1"/>
  <c r="BG55" i="1" l="1"/>
  <c r="BG56" i="1" s="1"/>
  <c r="AW56" i="1"/>
  <c r="AQ56" i="1"/>
  <c r="AN74" i="1"/>
  <c r="AX74" i="1" l="1"/>
  <c r="BC74" i="1"/>
  <c r="BM74" i="1" s="1"/>
</calcChain>
</file>

<file path=xl/sharedStrings.xml><?xml version="1.0" encoding="utf-8"?>
<sst xmlns="http://schemas.openxmlformats.org/spreadsheetml/2006/main" count="194" uniqueCount="111">
  <si>
    <t>ЗАТВЕРДЖЕНО
Наказ Міністерства фінансів України
26.08.2014  № 836
(у редакції наказу Міністерства фінансів України
від 29 грудня 2018 року № 1209)</t>
  </si>
  <si>
    <t>ЗВІТ</t>
  </si>
  <si>
    <t>про виконання паспорта бюджетної програми</t>
  </si>
  <si>
    <t>місцевого бюджету на 2021  рік</t>
  </si>
  <si>
    <t>1.</t>
  </si>
  <si>
    <t>0600000</t>
  </si>
  <si>
    <t>Департамент освіти та науки Хмельницької міської ради</t>
  </si>
  <si>
    <t>(код)</t>
  </si>
  <si>
    <t>(найменування головного розпорядника)</t>
  </si>
  <si>
    <t>2.</t>
  </si>
  <si>
    <t>0610000</t>
  </si>
  <si>
    <t>(найменування відповідального виконавця)</t>
  </si>
  <si>
    <t>3.</t>
  </si>
  <si>
    <t>0611210</t>
  </si>
  <si>
    <t>0990</t>
  </si>
  <si>
    <t xml:space="preserve"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       </t>
  </si>
  <si>
    <t>(КФКВК)</t>
  </si>
  <si>
    <t>(найменування бюджетної програми)</t>
  </si>
  <si>
    <t>4. Цілі державної політики, на досягнення яких спрямована реалізація бюджетної програми</t>
  </si>
  <si>
    <t>№ з/п</t>
  </si>
  <si>
    <t>Ціль державної політики</t>
  </si>
  <si>
    <t>zp</t>
  </si>
  <si>
    <t>name</t>
  </si>
  <si>
    <t>p5.2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</si>
  <si>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потребами.</t>
  </si>
  <si>
    <t>5. Мета бюджетної програми</t>
  </si>
  <si>
    <t>Забезпечення діяльності інклюзивно-ресурсних центрів. Створення умов для забезпечення надання державної підтримки особам з особливими освітніми потребами.</t>
  </si>
  <si>
    <t>6. Завдання бюджетної програми</t>
  </si>
  <si>
    <t>Завдання</t>
  </si>
  <si>
    <t>npp</t>
  </si>
  <si>
    <t>p5.3</t>
  </si>
  <si>
    <t>Забезпечити надання відповідних освітніх послуг для дітей з особливими освітніми потребами.</t>
  </si>
  <si>
    <t>s5.3</t>
  </si>
  <si>
    <t>7. Видатки (надані кредити з бюджету) та напрями використання бюджетних коштів за бюджетною програмою</t>
  </si>
  <si>
    <t>гривень</t>
  </si>
  <si>
    <t>Напрями використання бюджетних коштів</t>
  </si>
  <si>
    <t>Затверджено у паспорті бюджетної програми</t>
  </si>
  <si>
    <t>Касові видатки (надані кредити з бюджету)</t>
  </si>
  <si>
    <t>Відхилення</t>
  </si>
  <si>
    <t>загальний фонд</t>
  </si>
  <si>
    <t>спеціальний фонд</t>
  </si>
  <si>
    <t>усього</t>
  </si>
  <si>
    <t xml:space="preserve"> усього</t>
  </si>
  <si>
    <t>pz2</t>
  </si>
  <si>
    <t>ps2</t>
  </si>
  <si>
    <t>formula=RC[-10]+RC[-5]</t>
  </si>
  <si>
    <t>pvz2</t>
  </si>
  <si>
    <t>pvs2</t>
  </si>
  <si>
    <t>formula=RC[-14]-RC[-29]</t>
  </si>
  <si>
    <t>p5.5</t>
  </si>
  <si>
    <t xml:space="preserve">Забезпечити 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потребами.
</t>
  </si>
  <si>
    <t xml:space="preserve">Придбання обладнання і предметів довгострокового користування.
</t>
  </si>
  <si>
    <t>УСЬОГО</t>
  </si>
  <si>
    <t>s5.5</t>
  </si>
  <si>
    <t>Розбіжність між касовими видатками та плановими показниками затвердженими у паспорті бюджетної програми за рахунок залишків по нарахуваннях на оплату праці. Розбіжність по спеціальному фонду виникла за рахунок зменшенням вартості предмета закупівель.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</si>
  <si>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</si>
  <si>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місцевої/регіональної програми</t>
  </si>
  <si>
    <t>formula=RC[-16]-RC[-32]</t>
  </si>
  <si>
    <t>p5.6</t>
  </si>
  <si>
    <t>Програма  розвитку освіти  Хмельницької міської територіальної громади  на 2017-2021 роки (із змінами і доповненнями)</t>
  </si>
  <si>
    <t>Усього</t>
  </si>
  <si>
    <t>s5.6</t>
  </si>
  <si>
    <t>9. Результативні показники бюджетної програми та аналіз їх виконання</t>
  </si>
  <si>
    <t>N з/п</t>
  </si>
  <si>
    <t>Показники</t>
  </si>
  <si>
    <t>Одиниця виміру</t>
  </si>
  <si>
    <t>Джерело інформації</t>
  </si>
  <si>
    <t>Фактичні результативні показники, досягнуті за рахунок касових видатків (наданих кредитів з бюджету)</t>
  </si>
  <si>
    <t>od_vim</t>
  </si>
  <si>
    <t>dger_inf</t>
  </si>
  <si>
    <t>s2</t>
  </si>
  <si>
    <t>pvz1</t>
  </si>
  <si>
    <t>formula=RC[-15]-RC[-30]</t>
  </si>
  <si>
    <t>p5.7</t>
  </si>
  <si>
    <t>затрат</t>
  </si>
  <si>
    <t>s5.7</t>
  </si>
  <si>
    <t>Кількість  закладів, у яких навчаються і виховуються діти з ООП ( ЗДО - 24, ЗОШ - 32)</t>
  </si>
  <si>
    <t>од.</t>
  </si>
  <si>
    <t>Мережа</t>
  </si>
  <si>
    <t>Середньорічна кількість педагогічного персоналу</t>
  </si>
  <si>
    <t>Штатний розпис, тарифікація</t>
  </si>
  <si>
    <t>Закупівлю обладнання для оснащення кабінетів інклюзивно-ресурсних центрів, придбання спеціальних засобів корекції психофізичного розвитку.</t>
  </si>
  <si>
    <t>грн</t>
  </si>
  <si>
    <t>Рішення сесії Хмельницької міської ради від 20.10.2021 року № 3. Рішення сесії Хмельницької міської ради від 20.10.2021 року №3.</t>
  </si>
  <si>
    <t>Розбіжність виникла за рахунок зменшенням вартості предмета закупівель, яка призвела до економії коштів.</t>
  </si>
  <si>
    <t>продукту</t>
  </si>
  <si>
    <t>Кількість вихованців з ООП ЗДО</t>
  </si>
  <si>
    <t>осіб</t>
  </si>
  <si>
    <t>Кількість учнів з ООП ЗОШ</t>
  </si>
  <si>
    <t>Розбіжність пояснюється тим, що збільшилась кількість дітей з особливими освітніми потребами.</t>
  </si>
  <si>
    <t xml:space="preserve">3. </t>
  </si>
  <si>
    <t>ефективності</t>
  </si>
  <si>
    <t>Середні витрати на 1 вихованця/учня з особливими освітніми потребами</t>
  </si>
  <si>
    <t>Розрахунок</t>
  </si>
  <si>
    <t>Відхилення пояснюється зменшенням вартості предмета закупівель та збільшенням кількості дітей з особливими освітніми потребами.</t>
  </si>
  <si>
    <t xml:space="preserve">4. </t>
  </si>
  <si>
    <t>якості</t>
  </si>
  <si>
    <t>Відсоток забезпечення підтримки дітей з собливими освітніми потребами</t>
  </si>
  <si>
    <t>%</t>
  </si>
  <si>
    <t>Кількість учнів, які закінчили школу і отримали свідоцтва</t>
  </si>
  <si>
    <t>Звітність</t>
  </si>
  <si>
    <t>Розбіжності між фактичними та затвердженими результативними показниками не мають відхилення.</t>
  </si>
  <si>
    <t>Відхилення пояснюється відповідно зміною показників затрат.</t>
  </si>
  <si>
    <t>10. Узагальнений висновок про виконання бюджетної програми.</t>
  </si>
  <si>
    <r>
      <t>Аналіз стану виконання результативних показників за даною бюджетною програмою засвідчує, що заплановані заходи цієї бюджетної програми виконані в повному обсязі, виходячи з фактичної потреби. Затверджені паспортом бюджетної програми та фактично проведені у 2021 році видатки, надали можливість забезпечити цілі державної політики, на досягнення яких спрямована реалізація бюджетної програми.  За напрямом використання бюджетних коштів "Забезпечити 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потребами" забезпечено своєчасну виплату заробітної плати працівникам, сплату нарахувань на оплату праці; "Придбання обладнання і предметів довгострокового користування" забезпечено закупівлю обладнання та інвентарю довгострокового користування для надання підтримки особам з особливими освітніми потребами. Програми залишаються актуальними для подальшої реалізації.  
*</t>
    </r>
    <r>
      <rPr>
        <sz val="10"/>
        <color theme="1"/>
        <rFont val="Times New Roman"/>
        <family val="1"/>
        <charset val="204"/>
      </rPr>
      <t xml:space="preserve"> Зазначаються всі напрями використання бюджетних коштів, затверджені у паспорті бюджетної програми.</t>
    </r>
  </si>
  <si>
    <t xml:space="preserve">В.о. директора Департаменту освіти та науки </t>
  </si>
  <si>
    <t>Ольга КШАНОВСЬКА</t>
  </si>
  <si>
    <t>(підпис)</t>
  </si>
  <si>
    <t>(ініціали та прізвище)</t>
  </si>
  <si>
    <t>Начальник фінансово-економічного відділу- головний бухгалтер</t>
  </si>
  <si>
    <t xml:space="preserve">Оксана Кумарьова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</si>
</sst>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#,##0.0"/>
  </numFmts>
  <fonts count="14" x14ac:knownFonts="1">
    <font>
      <sz val="10"/>
      <name val="Arial Cyr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Arial Cyr"/>
      <charset val="204"/>
    </font>
    <font>
      <b/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5" fillId="0" borderId="4" xfId="0" applyNumberFormat="1" applyFont="1" applyBorder="1" applyAlignment="1">
      <alignment horizontal="left" vertical="center" wrapText="1"/>
    </xf>
    <xf numFmtId="0" fontId="5" fillId="0" borderId="5" xfId="0" applyNumberFormat="1" applyFont="1" applyBorder="1" applyAlignment="1">
      <alignment horizontal="left" vertical="center" wrapText="1"/>
    </xf>
    <xf numFmtId="0" fontId="5" fillId="0" borderId="6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4" fontId="5" fillId="0" borderId="4" xfId="0" applyNumberFormat="1" applyFont="1" applyFill="1" applyBorder="1" applyAlignment="1">
      <alignment horizontal="center" vertical="center" wrapText="1"/>
    </xf>
    <xf numFmtId="4" fontId="5" fillId="0" borderId="5" xfId="0" applyNumberFormat="1" applyFont="1" applyFill="1" applyBorder="1" applyAlignment="1">
      <alignment horizontal="center" vertical="center" wrapText="1"/>
    </xf>
    <xf numFmtId="4" fontId="5" fillId="0" borderId="6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3" fillId="0" borderId="0" xfId="0" applyFont="1"/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8" fillId="0" borderId="0" xfId="0" applyFont="1"/>
    <xf numFmtId="0" fontId="5" fillId="0" borderId="0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5" fillId="0" borderId="0" xfId="0" applyFont="1" applyBorder="1" applyAlignment="1"/>
    <xf numFmtId="0" fontId="1" fillId="0" borderId="3" xfId="0" applyFont="1" applyBorder="1" applyAlignment="1">
      <alignment horizontal="left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Border="1" applyAlignment="1"/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1" fillId="0" borderId="0" xfId="0" applyFont="1" applyBorder="1"/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0" xfId="0" applyFont="1" applyBorder="1" applyAlignment="1"/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vertical="center" wrapText="1"/>
    </xf>
    <xf numFmtId="0" fontId="8" fillId="0" borderId="0" xfId="0" applyFont="1" applyBorder="1"/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left" vertical="center" wrapText="1"/>
    </xf>
    <xf numFmtId="49" fontId="5" fillId="0" borderId="5" xfId="0" applyNumberFormat="1" applyFont="1" applyBorder="1" applyAlignment="1">
      <alignment horizontal="left" vertical="center" wrapText="1"/>
    </xf>
    <xf numFmtId="49" fontId="5" fillId="0" borderId="6" xfId="0" applyNumberFormat="1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164" fontId="5" fillId="0" borderId="0" xfId="0" applyNumberFormat="1" applyFont="1" applyBorder="1" applyAlignment="1">
      <alignment vertical="center" wrapText="1"/>
    </xf>
    <xf numFmtId="3" fontId="5" fillId="0" borderId="4" xfId="0" applyNumberFormat="1" applyFont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 wrapText="1"/>
    </xf>
    <xf numFmtId="0" fontId="5" fillId="0" borderId="4" xfId="1" applyFont="1" applyFill="1" applyBorder="1" applyAlignment="1">
      <alignment horizontal="left" vertical="center" wrapText="1"/>
    </xf>
    <xf numFmtId="0" fontId="5" fillId="0" borderId="5" xfId="1" applyFont="1" applyFill="1" applyBorder="1" applyAlignment="1">
      <alignment horizontal="left" vertical="center" wrapText="1"/>
    </xf>
    <xf numFmtId="0" fontId="5" fillId="0" borderId="6" xfId="1" applyFont="1" applyFill="1" applyBorder="1" applyAlignment="1">
      <alignment horizontal="left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164" fontId="9" fillId="0" borderId="0" xfId="0" applyNumberFormat="1" applyFont="1" applyBorder="1" applyAlignment="1">
      <alignment vertical="center" wrapText="1"/>
    </xf>
    <xf numFmtId="0" fontId="12" fillId="0" borderId="0" xfId="0" applyFont="1" applyBorder="1"/>
    <xf numFmtId="0" fontId="12" fillId="0" borderId="0" xfId="0" applyFont="1"/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left" vertical="center" wrapText="1"/>
    </xf>
    <xf numFmtId="0" fontId="11" fillId="0" borderId="5" xfId="1" applyFont="1" applyFill="1" applyBorder="1" applyAlignment="1">
      <alignment horizontal="left" vertical="center" wrapText="1"/>
    </xf>
    <xf numFmtId="0" fontId="11" fillId="0" borderId="6" xfId="1" applyFont="1" applyFill="1" applyBorder="1" applyAlignment="1">
      <alignment horizontal="left" vertical="center" wrapText="1"/>
    </xf>
    <xf numFmtId="165" fontId="11" fillId="0" borderId="4" xfId="0" applyNumberFormat="1" applyFont="1" applyBorder="1" applyAlignment="1">
      <alignment horizontal="center" vertical="center" wrapText="1"/>
    </xf>
    <xf numFmtId="165" fontId="11" fillId="0" borderId="5" xfId="0" applyNumberFormat="1" applyFont="1" applyBorder="1" applyAlignment="1">
      <alignment horizontal="center" vertical="center" wrapText="1"/>
    </xf>
    <xf numFmtId="165" fontId="11" fillId="0" borderId="6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top" wrapText="1"/>
    </xf>
    <xf numFmtId="0" fontId="3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2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B89"/>
  <sheetViews>
    <sheetView tabSelected="1" view="pageBreakPreview" topLeftCell="A80" zoomScale="60" zoomScaleNormal="100" workbookViewId="0">
      <selection activeCell="J91" sqref="J91"/>
    </sheetView>
  </sheetViews>
  <sheetFormatPr defaultColWidth="9.140625" defaultRowHeight="12.75" x14ac:dyDescent="0.2"/>
  <cols>
    <col min="1" max="1" width="3.28515625" style="1" customWidth="1"/>
    <col min="2" max="2" width="3.42578125" style="1" customWidth="1"/>
    <col min="3" max="3" width="2.85546875" style="1" customWidth="1"/>
    <col min="4" max="4" width="4.28515625" style="1" customWidth="1"/>
    <col min="5" max="5" width="4.140625" style="1" customWidth="1"/>
    <col min="6" max="6" width="3.7109375" style="1" customWidth="1"/>
    <col min="7" max="8" width="3.5703125" style="1" customWidth="1"/>
    <col min="9" max="9" width="12" style="1" customWidth="1"/>
    <col min="10" max="10" width="1.85546875" style="1" customWidth="1"/>
    <col min="11" max="12" width="1.140625" style="1" customWidth="1"/>
    <col min="13" max="13" width="1" style="1" customWidth="1"/>
    <col min="14" max="16" width="2.85546875" style="1" customWidth="1"/>
    <col min="17" max="17" width="0.7109375" style="1" customWidth="1"/>
    <col min="18" max="18" width="3.5703125" style="1" customWidth="1"/>
    <col min="19" max="19" width="3.85546875" style="1" customWidth="1"/>
    <col min="20" max="20" width="5.7109375" style="1" customWidth="1"/>
    <col min="21" max="21" width="2.85546875" style="1" customWidth="1"/>
    <col min="22" max="22" width="4.140625" style="1" customWidth="1"/>
    <col min="23" max="23" width="2.140625" style="1" customWidth="1"/>
    <col min="24" max="24" width="5.5703125" style="1" customWidth="1"/>
    <col min="25" max="25" width="4.42578125" style="1" customWidth="1"/>
    <col min="26" max="26" width="2.85546875" style="1" customWidth="1"/>
    <col min="27" max="27" width="2.140625" style="1" customWidth="1"/>
    <col min="28" max="28" width="2.85546875" style="1" customWidth="1"/>
    <col min="29" max="29" width="7.28515625" style="1" customWidth="1"/>
    <col min="30" max="33" width="2.85546875" style="1" customWidth="1"/>
    <col min="34" max="34" width="6.7109375" style="1" customWidth="1"/>
    <col min="35" max="35" width="2.85546875" style="1" customWidth="1"/>
    <col min="36" max="36" width="4.7109375" style="1" customWidth="1"/>
    <col min="37" max="37" width="2.85546875" style="1" customWidth="1"/>
    <col min="38" max="38" width="6.7109375" style="1" customWidth="1"/>
    <col min="39" max="39" width="4.140625" style="1" customWidth="1"/>
    <col min="40" max="41" width="2.85546875" style="1" customWidth="1"/>
    <col min="42" max="42" width="4.5703125" style="1" customWidth="1"/>
    <col min="43" max="43" width="2.5703125" style="1" customWidth="1"/>
    <col min="44" max="44" width="3.5703125" style="1" customWidth="1"/>
    <col min="45" max="45" width="5.42578125" style="1" customWidth="1"/>
    <col min="46" max="46" width="2.85546875" style="1" customWidth="1"/>
    <col min="47" max="47" width="4" style="1" customWidth="1"/>
    <col min="48" max="49" width="2.85546875" style="1" customWidth="1"/>
    <col min="50" max="50" width="3.85546875" style="1" customWidth="1"/>
    <col min="51" max="51" width="2.85546875" style="1" customWidth="1"/>
    <col min="52" max="52" width="4.28515625" style="1" customWidth="1"/>
    <col min="53" max="53" width="5.140625" style="1" customWidth="1"/>
    <col min="54" max="54" width="4.85546875" style="1" customWidth="1"/>
    <col min="55" max="56" width="2.85546875" style="1" customWidth="1"/>
    <col min="57" max="57" width="4" style="1" customWidth="1"/>
    <col min="58" max="58" width="2.85546875" style="1" customWidth="1"/>
    <col min="59" max="59" width="4.28515625" style="1" customWidth="1"/>
    <col min="60" max="62" width="2.85546875" style="1" customWidth="1"/>
    <col min="63" max="63" width="5" style="1" customWidth="1"/>
    <col min="64" max="65" width="2.85546875" style="1" customWidth="1"/>
    <col min="66" max="66" width="4.140625" style="1" customWidth="1"/>
    <col min="67" max="67" width="4.28515625" style="1" customWidth="1"/>
    <col min="68" max="68" width="4" style="1" customWidth="1"/>
    <col min="69" max="69" width="5.28515625" style="1" customWidth="1"/>
    <col min="70" max="70" width="57.140625" style="1" customWidth="1"/>
    <col min="71" max="78" width="2.85546875" style="1" customWidth="1"/>
    <col min="79" max="79" width="4" style="1" hidden="1" customWidth="1"/>
    <col min="80" max="80" width="4.7109375" style="1" hidden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2" t="s">
        <v>0</v>
      </c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</row>
    <row r="3" spans="1:64" ht="9" customHeight="1" x14ac:dyDescent="0.2"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</row>
    <row r="4" spans="1:64" ht="15.75" customHeight="1" x14ac:dyDescent="0.2"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</row>
    <row r="5" spans="1:64" ht="15.75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</row>
    <row r="6" spans="1:64" ht="15.75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</row>
    <row r="7" spans="1:64" ht="9.75" hidden="1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</row>
    <row r="8" spans="1:64" ht="9.75" hidden="1" customHeight="1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</row>
    <row r="9" spans="1:64" ht="8.25" hidden="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</row>
    <row r="10" spans="1:64" ht="15.75" x14ac:dyDescent="0.2">
      <c r="A10" s="5" t="s">
        <v>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</row>
    <row r="11" spans="1:64" ht="15.75" customHeight="1" x14ac:dyDescent="0.2">
      <c r="A11" s="5" t="s">
        <v>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</row>
    <row r="12" spans="1:64" ht="15.75" customHeight="1" x14ac:dyDescent="0.2">
      <c r="A12" s="5" t="s">
        <v>3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</row>
    <row r="13" spans="1:64" ht="6" customHeight="1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</row>
    <row r="14" spans="1:64" ht="27.95" customHeight="1" x14ac:dyDescent="0.2">
      <c r="A14" s="7" t="s">
        <v>4</v>
      </c>
      <c r="B14" s="7"/>
      <c r="C14" s="8"/>
      <c r="D14" s="9" t="s">
        <v>5</v>
      </c>
      <c r="E14" s="10"/>
      <c r="F14" s="10"/>
      <c r="G14" s="10"/>
      <c r="H14" s="10"/>
      <c r="I14" s="10"/>
      <c r="J14" s="10"/>
      <c r="K14" s="8"/>
      <c r="L14" s="11" t="s">
        <v>6</v>
      </c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</row>
    <row r="15" spans="1:64" ht="15.95" customHeight="1" x14ac:dyDescent="0.2">
      <c r="A15" s="12"/>
      <c r="B15" s="12"/>
      <c r="C15" s="12"/>
      <c r="D15" s="13" t="s">
        <v>7</v>
      </c>
      <c r="E15" s="13"/>
      <c r="F15" s="13"/>
      <c r="G15" s="13"/>
      <c r="H15" s="13"/>
      <c r="I15" s="13"/>
      <c r="J15" s="13"/>
      <c r="K15" s="12"/>
      <c r="L15" s="14" t="s">
        <v>8</v>
      </c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</row>
    <row r="16" spans="1:64" ht="6" customHeight="1" x14ac:dyDescent="0.2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</row>
    <row r="17" spans="1:79" ht="27.95" customHeight="1" x14ac:dyDescent="0.2">
      <c r="A17" s="7" t="s">
        <v>9</v>
      </c>
      <c r="B17" s="7"/>
      <c r="C17" s="8"/>
      <c r="D17" s="9" t="s">
        <v>10</v>
      </c>
      <c r="E17" s="10"/>
      <c r="F17" s="10"/>
      <c r="G17" s="10"/>
      <c r="H17" s="10"/>
      <c r="I17" s="10"/>
      <c r="J17" s="10"/>
      <c r="K17" s="8"/>
      <c r="L17" s="11" t="s">
        <v>6</v>
      </c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</row>
    <row r="18" spans="1:79" ht="15.95" customHeight="1" x14ac:dyDescent="0.2">
      <c r="A18" s="12"/>
      <c r="B18" s="12"/>
      <c r="C18" s="12"/>
      <c r="D18" s="13" t="s">
        <v>7</v>
      </c>
      <c r="E18" s="13"/>
      <c r="F18" s="13"/>
      <c r="G18" s="13"/>
      <c r="H18" s="13"/>
      <c r="I18" s="13"/>
      <c r="J18" s="13"/>
      <c r="K18" s="12"/>
      <c r="L18" s="14" t="s">
        <v>11</v>
      </c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</row>
    <row r="19" spans="1:79" ht="6.75" customHeight="1" x14ac:dyDescent="0.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</row>
    <row r="20" spans="1:79" ht="35.25" customHeight="1" x14ac:dyDescent="0.2">
      <c r="A20" s="7" t="s">
        <v>12</v>
      </c>
      <c r="B20" s="7"/>
      <c r="C20" s="8"/>
      <c r="D20" s="9" t="s">
        <v>13</v>
      </c>
      <c r="E20" s="10"/>
      <c r="F20" s="10"/>
      <c r="G20" s="10"/>
      <c r="H20" s="10"/>
      <c r="I20" s="10"/>
      <c r="J20" s="10"/>
      <c r="K20" s="8"/>
      <c r="L20" s="9" t="s">
        <v>14</v>
      </c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 t="s">
        <v>15</v>
      </c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</row>
    <row r="21" spans="1:79" ht="20.100000000000001" customHeight="1" x14ac:dyDescent="0.2">
      <c r="A21" s="12"/>
      <c r="B21" s="12"/>
      <c r="C21" s="12"/>
      <c r="D21" s="15" t="s">
        <v>7</v>
      </c>
      <c r="E21" s="15"/>
      <c r="F21" s="15"/>
      <c r="G21" s="15"/>
      <c r="H21" s="15"/>
      <c r="I21" s="15"/>
      <c r="J21" s="15"/>
      <c r="K21" s="12"/>
      <c r="L21" s="14" t="s">
        <v>16</v>
      </c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 t="s">
        <v>17</v>
      </c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</row>
    <row r="23" spans="1:79" ht="15.75" customHeight="1" x14ac:dyDescent="0.2">
      <c r="A23" s="16" t="s">
        <v>18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</row>
    <row r="24" spans="1:79" ht="27.75" customHeight="1" x14ac:dyDescent="0.2">
      <c r="A24" s="17" t="s">
        <v>19</v>
      </c>
      <c r="B24" s="17"/>
      <c r="C24" s="17"/>
      <c r="D24" s="17"/>
      <c r="E24" s="17"/>
      <c r="F24" s="17"/>
      <c r="G24" s="18" t="s">
        <v>20</v>
      </c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20"/>
    </row>
    <row r="25" spans="1:79" ht="15.75" x14ac:dyDescent="0.2">
      <c r="A25" s="21">
        <v>1</v>
      </c>
      <c r="B25" s="21"/>
      <c r="C25" s="21"/>
      <c r="D25" s="21"/>
      <c r="E25" s="21"/>
      <c r="F25" s="21"/>
      <c r="G25" s="18">
        <v>2</v>
      </c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20"/>
    </row>
    <row r="26" spans="1:79" ht="10.5" hidden="1" customHeight="1" x14ac:dyDescent="0.2">
      <c r="A26" s="22" t="s">
        <v>21</v>
      </c>
      <c r="B26" s="22"/>
      <c r="C26" s="22"/>
      <c r="D26" s="22"/>
      <c r="E26" s="22"/>
      <c r="F26" s="22"/>
      <c r="G26" s="23" t="s">
        <v>22</v>
      </c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5"/>
      <c r="CA26" s="1" t="s">
        <v>23</v>
      </c>
    </row>
    <row r="27" spans="1:79" ht="29.25" customHeight="1" x14ac:dyDescent="0.2">
      <c r="A27" s="21" t="s">
        <v>4</v>
      </c>
      <c r="B27" s="21"/>
      <c r="C27" s="21"/>
      <c r="D27" s="21"/>
      <c r="E27" s="21"/>
      <c r="F27" s="21"/>
      <c r="G27" s="26" t="s">
        <v>24</v>
      </c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8"/>
    </row>
    <row r="28" spans="1:79" ht="12.75" customHeight="1" x14ac:dyDescent="0.2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</row>
    <row r="29" spans="1:79" ht="15.95" customHeight="1" x14ac:dyDescent="0.2">
      <c r="A29" s="16" t="s">
        <v>25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</row>
    <row r="30" spans="1:79" ht="41.25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</row>
    <row r="31" spans="1:79" ht="12.75" customHeight="1" x14ac:dyDescent="0.2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</row>
    <row r="32" spans="1:79" ht="15.75" customHeight="1" x14ac:dyDescent="0.2">
      <c r="A32" s="16" t="s">
        <v>27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</row>
    <row r="33" spans="1:79" ht="27.75" customHeight="1" x14ac:dyDescent="0.2">
      <c r="A33" s="17" t="s">
        <v>19</v>
      </c>
      <c r="B33" s="17"/>
      <c r="C33" s="17"/>
      <c r="D33" s="17"/>
      <c r="E33" s="17"/>
      <c r="F33" s="17"/>
      <c r="G33" s="18" t="s">
        <v>28</v>
      </c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20"/>
    </row>
    <row r="34" spans="1:79" ht="15.75" x14ac:dyDescent="0.2">
      <c r="A34" s="21">
        <v>1</v>
      </c>
      <c r="B34" s="21"/>
      <c r="C34" s="21"/>
      <c r="D34" s="21"/>
      <c r="E34" s="21"/>
      <c r="F34" s="21"/>
      <c r="G34" s="18">
        <v>2</v>
      </c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20"/>
    </row>
    <row r="35" spans="1:79" ht="10.5" hidden="1" customHeight="1" x14ac:dyDescent="0.2">
      <c r="A35" s="22" t="s">
        <v>29</v>
      </c>
      <c r="B35" s="22"/>
      <c r="C35" s="22"/>
      <c r="D35" s="22"/>
      <c r="E35" s="22"/>
      <c r="F35" s="22"/>
      <c r="G35" s="23" t="s">
        <v>22</v>
      </c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5"/>
      <c r="CA35" s="1" t="s">
        <v>30</v>
      </c>
    </row>
    <row r="36" spans="1:79" ht="40.5" customHeight="1" x14ac:dyDescent="0.2">
      <c r="A36" s="21" t="s">
        <v>4</v>
      </c>
      <c r="B36" s="21"/>
      <c r="C36" s="21"/>
      <c r="D36" s="21"/>
      <c r="E36" s="21"/>
      <c r="F36" s="21"/>
      <c r="G36" s="26" t="s">
        <v>31</v>
      </c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4"/>
      <c r="CA36" s="1" t="s">
        <v>32</v>
      </c>
    </row>
    <row r="38" spans="1:79" ht="15.75" customHeight="1" x14ac:dyDescent="0.2">
      <c r="A38" s="16" t="s">
        <v>33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</row>
    <row r="39" spans="1:79" ht="15" customHeight="1" x14ac:dyDescent="0.2">
      <c r="A39" s="35" t="s">
        <v>34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</row>
    <row r="40" spans="1:79" ht="48" customHeight="1" x14ac:dyDescent="0.2">
      <c r="A40" s="21" t="s">
        <v>19</v>
      </c>
      <c r="B40" s="21"/>
      <c r="C40" s="21" t="s">
        <v>35</v>
      </c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 t="s">
        <v>36</v>
      </c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 t="s">
        <v>37</v>
      </c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 t="s">
        <v>38</v>
      </c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</row>
    <row r="41" spans="1:79" ht="39" customHeight="1" x14ac:dyDescent="0.2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 t="s">
        <v>39</v>
      </c>
      <c r="AB41" s="21"/>
      <c r="AC41" s="21"/>
      <c r="AD41" s="21"/>
      <c r="AE41" s="21"/>
      <c r="AF41" s="21" t="s">
        <v>40</v>
      </c>
      <c r="AG41" s="21"/>
      <c r="AH41" s="21"/>
      <c r="AI41" s="21"/>
      <c r="AJ41" s="21"/>
      <c r="AK41" s="21" t="s">
        <v>41</v>
      </c>
      <c r="AL41" s="21"/>
      <c r="AM41" s="21"/>
      <c r="AN41" s="21"/>
      <c r="AO41" s="21"/>
      <c r="AP41" s="21" t="s">
        <v>39</v>
      </c>
      <c r="AQ41" s="21"/>
      <c r="AR41" s="21"/>
      <c r="AS41" s="21"/>
      <c r="AT41" s="21"/>
      <c r="AU41" s="21" t="s">
        <v>40</v>
      </c>
      <c r="AV41" s="21"/>
      <c r="AW41" s="21"/>
      <c r="AX41" s="21"/>
      <c r="AY41" s="21"/>
      <c r="AZ41" s="21" t="s">
        <v>41</v>
      </c>
      <c r="BA41" s="21"/>
      <c r="BB41" s="21"/>
      <c r="BC41" s="21"/>
      <c r="BD41" s="21" t="s">
        <v>39</v>
      </c>
      <c r="BE41" s="21"/>
      <c r="BF41" s="21"/>
      <c r="BG41" s="21"/>
      <c r="BH41" s="21"/>
      <c r="BI41" s="21" t="s">
        <v>40</v>
      </c>
      <c r="BJ41" s="21"/>
      <c r="BK41" s="21"/>
      <c r="BL41" s="21"/>
      <c r="BM41" s="21"/>
      <c r="BN41" s="21" t="s">
        <v>42</v>
      </c>
      <c r="BO41" s="21"/>
      <c r="BP41" s="21"/>
      <c r="BQ41" s="21"/>
    </row>
    <row r="42" spans="1:79" ht="15.95" customHeight="1" x14ac:dyDescent="0.2">
      <c r="A42" s="36">
        <v>1</v>
      </c>
      <c r="B42" s="36"/>
      <c r="C42" s="36">
        <v>2</v>
      </c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7">
        <v>3</v>
      </c>
      <c r="AB42" s="38"/>
      <c r="AC42" s="38"/>
      <c r="AD42" s="38"/>
      <c r="AE42" s="39"/>
      <c r="AF42" s="37">
        <v>4</v>
      </c>
      <c r="AG42" s="38"/>
      <c r="AH42" s="38"/>
      <c r="AI42" s="38"/>
      <c r="AJ42" s="39"/>
      <c r="AK42" s="37">
        <v>5</v>
      </c>
      <c r="AL42" s="38"/>
      <c r="AM42" s="38"/>
      <c r="AN42" s="38"/>
      <c r="AO42" s="39"/>
      <c r="AP42" s="37">
        <v>6</v>
      </c>
      <c r="AQ42" s="38"/>
      <c r="AR42" s="38"/>
      <c r="AS42" s="38"/>
      <c r="AT42" s="39"/>
      <c r="AU42" s="37">
        <v>7</v>
      </c>
      <c r="AV42" s="38"/>
      <c r="AW42" s="38"/>
      <c r="AX42" s="38"/>
      <c r="AY42" s="39"/>
      <c r="AZ42" s="37">
        <v>8</v>
      </c>
      <c r="BA42" s="38"/>
      <c r="BB42" s="38"/>
      <c r="BC42" s="39"/>
      <c r="BD42" s="37">
        <v>9</v>
      </c>
      <c r="BE42" s="38"/>
      <c r="BF42" s="38"/>
      <c r="BG42" s="38"/>
      <c r="BH42" s="39"/>
      <c r="BI42" s="36">
        <v>10</v>
      </c>
      <c r="BJ42" s="36"/>
      <c r="BK42" s="36"/>
      <c r="BL42" s="36"/>
      <c r="BM42" s="36"/>
      <c r="BN42" s="36">
        <v>11</v>
      </c>
      <c r="BO42" s="36"/>
      <c r="BP42" s="36"/>
      <c r="BQ42" s="36"/>
    </row>
    <row r="43" spans="1:79" ht="15.75" hidden="1" customHeight="1" x14ac:dyDescent="0.2">
      <c r="A43" s="22" t="s">
        <v>29</v>
      </c>
      <c r="B43" s="22"/>
      <c r="C43" s="40" t="s">
        <v>22</v>
      </c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1"/>
      <c r="AA43" s="42" t="s">
        <v>43</v>
      </c>
      <c r="AB43" s="42"/>
      <c r="AC43" s="42"/>
      <c r="AD43" s="42"/>
      <c r="AE43" s="42"/>
      <c r="AF43" s="42" t="s">
        <v>44</v>
      </c>
      <c r="AG43" s="42"/>
      <c r="AH43" s="42"/>
      <c r="AI43" s="42"/>
      <c r="AJ43" s="42"/>
      <c r="AK43" s="43" t="s">
        <v>45</v>
      </c>
      <c r="AL43" s="43"/>
      <c r="AM43" s="43"/>
      <c r="AN43" s="43"/>
      <c r="AO43" s="43"/>
      <c r="AP43" s="42" t="s">
        <v>46</v>
      </c>
      <c r="AQ43" s="42"/>
      <c r="AR43" s="42"/>
      <c r="AS43" s="42"/>
      <c r="AT43" s="42"/>
      <c r="AU43" s="42" t="s">
        <v>47</v>
      </c>
      <c r="AV43" s="42"/>
      <c r="AW43" s="42"/>
      <c r="AX43" s="42"/>
      <c r="AY43" s="42"/>
      <c r="AZ43" s="43" t="s">
        <v>45</v>
      </c>
      <c r="BA43" s="43"/>
      <c r="BB43" s="43"/>
      <c r="BC43" s="43"/>
      <c r="BD43" s="44" t="s">
        <v>48</v>
      </c>
      <c r="BE43" s="44"/>
      <c r="BF43" s="44"/>
      <c r="BG43" s="44"/>
      <c r="BH43" s="44"/>
      <c r="BI43" s="44" t="s">
        <v>48</v>
      </c>
      <c r="BJ43" s="44"/>
      <c r="BK43" s="44"/>
      <c r="BL43" s="44"/>
      <c r="BM43" s="44"/>
      <c r="BN43" s="45" t="s">
        <v>45</v>
      </c>
      <c r="BO43" s="45"/>
      <c r="BP43" s="45"/>
      <c r="BQ43" s="45"/>
      <c r="CA43" s="1" t="s">
        <v>49</v>
      </c>
    </row>
    <row r="44" spans="1:79" ht="55.5" customHeight="1" x14ac:dyDescent="0.2">
      <c r="A44" s="36" t="s">
        <v>4</v>
      </c>
      <c r="B44" s="36"/>
      <c r="C44" s="46" t="s">
        <v>50</v>
      </c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8"/>
      <c r="AA44" s="49">
        <v>1371699</v>
      </c>
      <c r="AB44" s="50"/>
      <c r="AC44" s="50"/>
      <c r="AD44" s="50"/>
      <c r="AE44" s="51"/>
      <c r="AF44" s="49">
        <v>0</v>
      </c>
      <c r="AG44" s="50"/>
      <c r="AH44" s="50"/>
      <c r="AI44" s="50"/>
      <c r="AJ44" s="51"/>
      <c r="AK44" s="49">
        <f>SUM(AA44:AJ44)</f>
        <v>1371699</v>
      </c>
      <c r="AL44" s="50"/>
      <c r="AM44" s="50"/>
      <c r="AN44" s="50"/>
      <c r="AO44" s="51"/>
      <c r="AP44" s="49">
        <f>1371236.28</f>
        <v>1371236.28</v>
      </c>
      <c r="AQ44" s="50"/>
      <c r="AR44" s="50"/>
      <c r="AS44" s="50"/>
      <c r="AT44" s="51"/>
      <c r="AU44" s="49">
        <v>0</v>
      </c>
      <c r="AV44" s="50"/>
      <c r="AW44" s="50"/>
      <c r="AX44" s="50"/>
      <c r="AY44" s="51"/>
      <c r="AZ44" s="49">
        <f>AP44+AU44</f>
        <v>1371236.28</v>
      </c>
      <c r="BA44" s="50"/>
      <c r="BB44" s="50"/>
      <c r="BC44" s="51"/>
      <c r="BD44" s="49">
        <f>AP44-AA44</f>
        <v>-462.71999999997206</v>
      </c>
      <c r="BE44" s="50"/>
      <c r="BF44" s="50"/>
      <c r="BG44" s="50"/>
      <c r="BH44" s="51"/>
      <c r="BI44" s="52">
        <f t="shared" ref="BI44:BI46" si="0">AU44-AF44</f>
        <v>0</v>
      </c>
      <c r="BJ44" s="52"/>
      <c r="BK44" s="52"/>
      <c r="BL44" s="52"/>
      <c r="BM44" s="52"/>
      <c r="BN44" s="52">
        <f t="shared" ref="BN44:BN45" si="1">SUM(BD44:BM44)</f>
        <v>-462.71999999997206</v>
      </c>
      <c r="BO44" s="52"/>
      <c r="BP44" s="52"/>
      <c r="BQ44" s="52"/>
    </row>
    <row r="45" spans="1:79" ht="28.5" customHeight="1" x14ac:dyDescent="0.2">
      <c r="A45" s="36" t="s">
        <v>9</v>
      </c>
      <c r="B45" s="36"/>
      <c r="C45" s="46" t="s">
        <v>51</v>
      </c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8"/>
      <c r="AA45" s="49">
        <v>0</v>
      </c>
      <c r="AB45" s="50"/>
      <c r="AC45" s="50"/>
      <c r="AD45" s="50"/>
      <c r="AE45" s="51"/>
      <c r="AF45" s="49">
        <v>748890</v>
      </c>
      <c r="AG45" s="50"/>
      <c r="AH45" s="50"/>
      <c r="AI45" s="50"/>
      <c r="AJ45" s="51"/>
      <c r="AK45" s="49">
        <f>SUM(AA45:AJ45)</f>
        <v>748890</v>
      </c>
      <c r="AL45" s="50"/>
      <c r="AM45" s="50"/>
      <c r="AN45" s="50"/>
      <c r="AO45" s="51"/>
      <c r="AP45" s="49">
        <v>0</v>
      </c>
      <c r="AQ45" s="50"/>
      <c r="AR45" s="50"/>
      <c r="AS45" s="50"/>
      <c r="AT45" s="51"/>
      <c r="AU45" s="49">
        <v>733175.34</v>
      </c>
      <c r="AV45" s="50"/>
      <c r="AW45" s="50"/>
      <c r="AX45" s="50"/>
      <c r="AY45" s="51"/>
      <c r="AZ45" s="49">
        <f>AP45+AU45</f>
        <v>733175.34</v>
      </c>
      <c r="BA45" s="50"/>
      <c r="BB45" s="50"/>
      <c r="BC45" s="51"/>
      <c r="BD45" s="49">
        <f>AP45-AA45</f>
        <v>0</v>
      </c>
      <c r="BE45" s="50"/>
      <c r="BF45" s="50"/>
      <c r="BG45" s="50"/>
      <c r="BH45" s="51"/>
      <c r="BI45" s="52">
        <f t="shared" si="0"/>
        <v>-15714.660000000033</v>
      </c>
      <c r="BJ45" s="52"/>
      <c r="BK45" s="52"/>
      <c r="BL45" s="52"/>
      <c r="BM45" s="52"/>
      <c r="BN45" s="52">
        <f t="shared" si="1"/>
        <v>-15714.660000000033</v>
      </c>
      <c r="BO45" s="52"/>
      <c r="BP45" s="52"/>
      <c r="BQ45" s="52"/>
    </row>
    <row r="46" spans="1:79" s="57" customFormat="1" ht="23.25" customHeight="1" x14ac:dyDescent="0.25">
      <c r="A46" s="53"/>
      <c r="B46" s="53"/>
      <c r="C46" s="54" t="s">
        <v>52</v>
      </c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5"/>
      <c r="AA46" s="56">
        <f>AA44+AA45</f>
        <v>1371699</v>
      </c>
      <c r="AB46" s="56"/>
      <c r="AC46" s="56"/>
      <c r="AD46" s="56"/>
      <c r="AE46" s="56"/>
      <c r="AF46" s="56">
        <f>SUM(AF45:AJ45)</f>
        <v>748890</v>
      </c>
      <c r="AG46" s="56"/>
      <c r="AH46" s="56"/>
      <c r="AI46" s="56"/>
      <c r="AJ46" s="56"/>
      <c r="AK46" s="56">
        <f>AK44+AK45</f>
        <v>2120589</v>
      </c>
      <c r="AL46" s="56"/>
      <c r="AM46" s="56"/>
      <c r="AN46" s="56"/>
      <c r="AO46" s="56"/>
      <c r="AP46" s="56">
        <f>AP44+AP45</f>
        <v>1371236.28</v>
      </c>
      <c r="AQ46" s="56"/>
      <c r="AR46" s="56"/>
      <c r="AS46" s="56"/>
      <c r="AT46" s="56"/>
      <c r="AU46" s="56">
        <f>SUM(AU45:AY45)</f>
        <v>733175.34</v>
      </c>
      <c r="AV46" s="56"/>
      <c r="AW46" s="56"/>
      <c r="AX46" s="56"/>
      <c r="AY46" s="56"/>
      <c r="AZ46" s="56">
        <f t="shared" ref="AZ46" si="2">AP46+AU46</f>
        <v>2104411.62</v>
      </c>
      <c r="BA46" s="56"/>
      <c r="BB46" s="56"/>
      <c r="BC46" s="56"/>
      <c r="BD46" s="56">
        <f>AP46-AA46</f>
        <v>-462.71999999997206</v>
      </c>
      <c r="BE46" s="56"/>
      <c r="BF46" s="56"/>
      <c r="BG46" s="56"/>
      <c r="BH46" s="56"/>
      <c r="BI46" s="56">
        <f t="shared" si="0"/>
        <v>-15714.660000000033</v>
      </c>
      <c r="BJ46" s="56"/>
      <c r="BK46" s="56"/>
      <c r="BL46" s="56"/>
      <c r="BM46" s="56"/>
      <c r="BN46" s="56">
        <f>BD46+BI46</f>
        <v>-16177.380000000005</v>
      </c>
      <c r="BO46" s="56"/>
      <c r="BP46" s="56"/>
      <c r="BQ46" s="56"/>
      <c r="CA46" s="57" t="s">
        <v>53</v>
      </c>
    </row>
    <row r="47" spans="1:79" s="61" customFormat="1" ht="44.25" customHeight="1" x14ac:dyDescent="0.2">
      <c r="A47" s="58" t="s">
        <v>54</v>
      </c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59"/>
      <c r="BD47" s="59"/>
      <c r="BE47" s="59"/>
      <c r="BF47" s="59"/>
      <c r="BG47" s="59"/>
      <c r="BH47" s="59"/>
      <c r="BI47" s="59"/>
      <c r="BJ47" s="59"/>
      <c r="BK47" s="59"/>
      <c r="BL47" s="59"/>
      <c r="BM47" s="59"/>
      <c r="BN47" s="59"/>
      <c r="BO47" s="59"/>
      <c r="BP47" s="59"/>
      <c r="BQ47" s="60"/>
      <c r="CA47" s="61" t="s">
        <v>53</v>
      </c>
    </row>
    <row r="49" spans="1:79" ht="15.75" customHeight="1" x14ac:dyDescent="0.2">
      <c r="A49" s="16" t="s">
        <v>55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</row>
    <row r="50" spans="1:79" ht="15" customHeight="1" x14ac:dyDescent="0.2">
      <c r="A50" s="35" t="s">
        <v>34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</row>
    <row r="51" spans="1:79" ht="28.5" customHeight="1" x14ac:dyDescent="0.2">
      <c r="A51" s="21" t="s">
        <v>56</v>
      </c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 t="s">
        <v>36</v>
      </c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 t="s">
        <v>37</v>
      </c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 t="s">
        <v>38</v>
      </c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62"/>
      <c r="BN51" s="62"/>
      <c r="BO51" s="62"/>
      <c r="BP51" s="62"/>
      <c r="BQ51" s="62"/>
    </row>
    <row r="52" spans="1:79" ht="41.25" customHeight="1" x14ac:dyDescent="0.2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 t="s">
        <v>39</v>
      </c>
      <c r="R52" s="21"/>
      <c r="S52" s="21"/>
      <c r="T52" s="21"/>
      <c r="U52" s="21"/>
      <c r="V52" s="21" t="s">
        <v>40</v>
      </c>
      <c r="W52" s="21"/>
      <c r="X52" s="21"/>
      <c r="Y52" s="21"/>
      <c r="Z52" s="21"/>
      <c r="AA52" s="21" t="s">
        <v>41</v>
      </c>
      <c r="AB52" s="21"/>
      <c r="AC52" s="21"/>
      <c r="AD52" s="21"/>
      <c r="AE52" s="21"/>
      <c r="AF52" s="21"/>
      <c r="AG52" s="21" t="s">
        <v>39</v>
      </c>
      <c r="AH52" s="21"/>
      <c r="AI52" s="21"/>
      <c r="AJ52" s="21"/>
      <c r="AK52" s="21"/>
      <c r="AL52" s="21" t="s">
        <v>40</v>
      </c>
      <c r="AM52" s="21"/>
      <c r="AN52" s="21"/>
      <c r="AO52" s="21"/>
      <c r="AP52" s="21"/>
      <c r="AQ52" s="21" t="s">
        <v>41</v>
      </c>
      <c r="AR52" s="21"/>
      <c r="AS52" s="21"/>
      <c r="AT52" s="21"/>
      <c r="AU52" s="21"/>
      <c r="AV52" s="21"/>
      <c r="AW52" s="63" t="s">
        <v>39</v>
      </c>
      <c r="AX52" s="64"/>
      <c r="AY52" s="64"/>
      <c r="AZ52" s="64"/>
      <c r="BA52" s="65"/>
      <c r="BB52" s="63" t="s">
        <v>40</v>
      </c>
      <c r="BC52" s="64"/>
      <c r="BD52" s="64"/>
      <c r="BE52" s="64"/>
      <c r="BF52" s="65"/>
      <c r="BG52" s="21" t="s">
        <v>41</v>
      </c>
      <c r="BH52" s="21"/>
      <c r="BI52" s="21"/>
      <c r="BJ52" s="21"/>
      <c r="BK52" s="21"/>
      <c r="BL52" s="21"/>
      <c r="BM52" s="62"/>
      <c r="BN52" s="62"/>
      <c r="BO52" s="62"/>
      <c r="BP52" s="62"/>
      <c r="BQ52" s="62"/>
    </row>
    <row r="53" spans="1:79" ht="15.95" customHeight="1" x14ac:dyDescent="0.25">
      <c r="A53" s="21">
        <v>1</v>
      </c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>
        <v>2</v>
      </c>
      <c r="R53" s="21"/>
      <c r="S53" s="21"/>
      <c r="T53" s="21"/>
      <c r="U53" s="21"/>
      <c r="V53" s="21">
        <v>3</v>
      </c>
      <c r="W53" s="21"/>
      <c r="X53" s="21"/>
      <c r="Y53" s="21"/>
      <c r="Z53" s="21"/>
      <c r="AA53" s="21">
        <v>4</v>
      </c>
      <c r="AB53" s="21"/>
      <c r="AC53" s="21"/>
      <c r="AD53" s="21"/>
      <c r="AE53" s="21"/>
      <c r="AF53" s="21"/>
      <c r="AG53" s="21">
        <v>5</v>
      </c>
      <c r="AH53" s="21"/>
      <c r="AI53" s="21"/>
      <c r="AJ53" s="21"/>
      <c r="AK53" s="21"/>
      <c r="AL53" s="21">
        <v>6</v>
      </c>
      <c r="AM53" s="21"/>
      <c r="AN53" s="21"/>
      <c r="AO53" s="21"/>
      <c r="AP53" s="21"/>
      <c r="AQ53" s="21">
        <v>7</v>
      </c>
      <c r="AR53" s="21"/>
      <c r="AS53" s="21"/>
      <c r="AT53" s="21"/>
      <c r="AU53" s="21"/>
      <c r="AV53" s="21"/>
      <c r="AW53" s="21">
        <v>8</v>
      </c>
      <c r="AX53" s="21"/>
      <c r="AY53" s="21"/>
      <c r="AZ53" s="21"/>
      <c r="BA53" s="21"/>
      <c r="BB53" s="66">
        <v>9</v>
      </c>
      <c r="BC53" s="66"/>
      <c r="BD53" s="66"/>
      <c r="BE53" s="66"/>
      <c r="BF53" s="66"/>
      <c r="BG53" s="66">
        <v>10</v>
      </c>
      <c r="BH53" s="66"/>
      <c r="BI53" s="66"/>
      <c r="BJ53" s="66"/>
      <c r="BK53" s="66"/>
      <c r="BL53" s="66"/>
      <c r="BM53" s="67"/>
      <c r="BN53" s="67"/>
      <c r="BO53" s="67"/>
      <c r="BP53" s="67"/>
      <c r="BQ53" s="67"/>
    </row>
    <row r="54" spans="1:79" ht="18" hidden="1" customHeight="1" x14ac:dyDescent="0.2">
      <c r="A54" s="68" t="s">
        <v>22</v>
      </c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42" t="s">
        <v>43</v>
      </c>
      <c r="R54" s="42"/>
      <c r="S54" s="42"/>
      <c r="T54" s="42"/>
      <c r="U54" s="42"/>
      <c r="V54" s="42" t="s">
        <v>44</v>
      </c>
      <c r="W54" s="42"/>
      <c r="X54" s="42"/>
      <c r="Y54" s="42"/>
      <c r="Z54" s="42"/>
      <c r="AA54" s="43" t="s">
        <v>45</v>
      </c>
      <c r="AB54" s="45"/>
      <c r="AC54" s="45"/>
      <c r="AD54" s="45"/>
      <c r="AE54" s="45"/>
      <c r="AF54" s="45"/>
      <c r="AG54" s="42" t="s">
        <v>46</v>
      </c>
      <c r="AH54" s="42"/>
      <c r="AI54" s="42"/>
      <c r="AJ54" s="42"/>
      <c r="AK54" s="42"/>
      <c r="AL54" s="42" t="s">
        <v>47</v>
      </c>
      <c r="AM54" s="42"/>
      <c r="AN54" s="42"/>
      <c r="AO54" s="42"/>
      <c r="AP54" s="42"/>
      <c r="AQ54" s="43" t="s">
        <v>45</v>
      </c>
      <c r="AR54" s="45"/>
      <c r="AS54" s="45"/>
      <c r="AT54" s="45"/>
      <c r="AU54" s="45"/>
      <c r="AV54" s="45"/>
      <c r="AW54" s="69" t="s">
        <v>57</v>
      </c>
      <c r="AX54" s="70"/>
      <c r="AY54" s="70"/>
      <c r="AZ54" s="70"/>
      <c r="BA54" s="71"/>
      <c r="BB54" s="69" t="s">
        <v>57</v>
      </c>
      <c r="BC54" s="70"/>
      <c r="BD54" s="70"/>
      <c r="BE54" s="70"/>
      <c r="BF54" s="71"/>
      <c r="BG54" s="45" t="s">
        <v>45</v>
      </c>
      <c r="BH54" s="45"/>
      <c r="BI54" s="45"/>
      <c r="BJ54" s="45"/>
      <c r="BK54" s="45"/>
      <c r="BL54" s="45"/>
      <c r="BM54" s="72"/>
      <c r="BN54" s="72"/>
      <c r="BO54" s="72"/>
      <c r="BP54" s="72"/>
      <c r="BQ54" s="72"/>
      <c r="CA54" s="1" t="s">
        <v>58</v>
      </c>
    </row>
    <row r="55" spans="1:79" ht="65.25" customHeight="1" x14ac:dyDescent="0.2">
      <c r="A55" s="58" t="s">
        <v>59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60"/>
      <c r="Q55" s="73">
        <v>1371699</v>
      </c>
      <c r="R55" s="73"/>
      <c r="S55" s="73"/>
      <c r="T55" s="73"/>
      <c r="U55" s="73"/>
      <c r="V55" s="73">
        <v>748890</v>
      </c>
      <c r="W55" s="73"/>
      <c r="X55" s="73"/>
      <c r="Y55" s="73"/>
      <c r="Z55" s="73"/>
      <c r="AA55" s="73">
        <f>Q55+V55</f>
        <v>2120589</v>
      </c>
      <c r="AB55" s="73"/>
      <c r="AC55" s="73"/>
      <c r="AD55" s="73"/>
      <c r="AE55" s="73"/>
      <c r="AF55" s="73"/>
      <c r="AG55" s="73">
        <f>AP46</f>
        <v>1371236.28</v>
      </c>
      <c r="AH55" s="73"/>
      <c r="AI55" s="73"/>
      <c r="AJ55" s="73"/>
      <c r="AK55" s="73"/>
      <c r="AL55" s="73">
        <f>AU45</f>
        <v>733175.34</v>
      </c>
      <c r="AM55" s="73"/>
      <c r="AN55" s="73"/>
      <c r="AO55" s="73"/>
      <c r="AP55" s="73"/>
      <c r="AQ55" s="73">
        <f>AG55+AL55</f>
        <v>2104411.62</v>
      </c>
      <c r="AR55" s="73"/>
      <c r="AS55" s="73"/>
      <c r="AT55" s="73"/>
      <c r="AU55" s="73"/>
      <c r="AV55" s="73"/>
      <c r="AW55" s="73">
        <f>AG55-Q55</f>
        <v>-462.71999999997206</v>
      </c>
      <c r="AX55" s="73"/>
      <c r="AY55" s="73"/>
      <c r="AZ55" s="73"/>
      <c r="BA55" s="73"/>
      <c r="BB55" s="73">
        <f>AL55-V55</f>
        <v>-15714.660000000033</v>
      </c>
      <c r="BC55" s="73"/>
      <c r="BD55" s="73"/>
      <c r="BE55" s="73"/>
      <c r="BF55" s="73"/>
      <c r="BG55" s="73">
        <f>SUM(AW55:BF55)</f>
        <v>-16177.380000000005</v>
      </c>
      <c r="BH55" s="73"/>
      <c r="BI55" s="73"/>
      <c r="BJ55" s="73"/>
      <c r="BK55" s="73"/>
      <c r="BL55" s="73"/>
      <c r="BM55" s="72"/>
      <c r="BN55" s="72"/>
      <c r="BO55" s="72"/>
      <c r="BP55" s="72"/>
      <c r="BQ55" s="72"/>
    </row>
    <row r="56" spans="1:79" s="57" customFormat="1" ht="15.75" x14ac:dyDescent="0.25">
      <c r="A56" s="74" t="s">
        <v>60</v>
      </c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56">
        <f>SUM(Q55:U55)</f>
        <v>1371699</v>
      </c>
      <c r="R56" s="56"/>
      <c r="S56" s="56"/>
      <c r="T56" s="56"/>
      <c r="U56" s="56"/>
      <c r="V56" s="56">
        <f>V55</f>
        <v>748890</v>
      </c>
      <c r="W56" s="56"/>
      <c r="X56" s="56"/>
      <c r="Y56" s="56"/>
      <c r="Z56" s="56"/>
      <c r="AA56" s="56">
        <f>AA55</f>
        <v>2120589</v>
      </c>
      <c r="AB56" s="56"/>
      <c r="AC56" s="56"/>
      <c r="AD56" s="56"/>
      <c r="AE56" s="56"/>
      <c r="AF56" s="56"/>
      <c r="AG56" s="56">
        <f>AG55</f>
        <v>1371236.28</v>
      </c>
      <c r="AH56" s="56"/>
      <c r="AI56" s="56"/>
      <c r="AJ56" s="56"/>
      <c r="AK56" s="56"/>
      <c r="AL56" s="56">
        <f>AL55</f>
        <v>733175.34</v>
      </c>
      <c r="AM56" s="56"/>
      <c r="AN56" s="56"/>
      <c r="AO56" s="56"/>
      <c r="AP56" s="56"/>
      <c r="AQ56" s="56">
        <f>AG56+AL56</f>
        <v>2104411.62</v>
      </c>
      <c r="AR56" s="56"/>
      <c r="AS56" s="56"/>
      <c r="AT56" s="56"/>
      <c r="AU56" s="56"/>
      <c r="AV56" s="56"/>
      <c r="AW56" s="56">
        <f>SUM(AW55:BA55)</f>
        <v>-462.71999999997206</v>
      </c>
      <c r="AX56" s="56"/>
      <c r="AY56" s="56"/>
      <c r="AZ56" s="56"/>
      <c r="BA56" s="56"/>
      <c r="BB56" s="56">
        <f>BB55</f>
        <v>-15714.660000000033</v>
      </c>
      <c r="BC56" s="56"/>
      <c r="BD56" s="56"/>
      <c r="BE56" s="56"/>
      <c r="BF56" s="56"/>
      <c r="BG56" s="56">
        <f>BG55</f>
        <v>-16177.380000000005</v>
      </c>
      <c r="BH56" s="56"/>
      <c r="BI56" s="56"/>
      <c r="BJ56" s="56"/>
      <c r="BK56" s="56"/>
      <c r="BL56" s="56"/>
      <c r="BM56" s="75"/>
      <c r="BN56" s="75"/>
      <c r="BO56" s="75"/>
      <c r="BP56" s="75"/>
      <c r="BQ56" s="75"/>
      <c r="CA56" s="57" t="s">
        <v>61</v>
      </c>
    </row>
    <row r="58" spans="1:79" ht="15.75" customHeight="1" x14ac:dyDescent="0.2">
      <c r="A58" s="16" t="s">
        <v>62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</row>
    <row r="60" spans="1:79" ht="45" customHeight="1" x14ac:dyDescent="0.2">
      <c r="A60" s="76" t="s">
        <v>63</v>
      </c>
      <c r="B60" s="77"/>
      <c r="C60" s="76" t="s">
        <v>64</v>
      </c>
      <c r="D60" s="15"/>
      <c r="E60" s="15"/>
      <c r="F60" s="15"/>
      <c r="G60" s="15"/>
      <c r="H60" s="15"/>
      <c r="I60" s="77"/>
      <c r="J60" s="76" t="s">
        <v>65</v>
      </c>
      <c r="K60" s="15"/>
      <c r="L60" s="15"/>
      <c r="M60" s="15"/>
      <c r="N60" s="77"/>
      <c r="O60" s="76" t="s">
        <v>66</v>
      </c>
      <c r="P60" s="15"/>
      <c r="Q60" s="15"/>
      <c r="R60" s="15"/>
      <c r="S60" s="15"/>
      <c r="T60" s="15"/>
      <c r="U60" s="15"/>
      <c r="V60" s="15"/>
      <c r="W60" s="15"/>
      <c r="X60" s="77"/>
      <c r="Y60" s="21" t="s">
        <v>36</v>
      </c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 t="s">
        <v>67</v>
      </c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78" t="s">
        <v>38</v>
      </c>
      <c r="BD60" s="78"/>
      <c r="BE60" s="78"/>
      <c r="BF60" s="78"/>
      <c r="BG60" s="78"/>
      <c r="BH60" s="78"/>
      <c r="BI60" s="78"/>
      <c r="BJ60" s="78"/>
      <c r="BK60" s="78"/>
      <c r="BL60" s="78"/>
      <c r="BM60" s="78"/>
      <c r="BN60" s="78"/>
      <c r="BO60" s="78"/>
      <c r="BP60" s="78"/>
      <c r="BQ60" s="78"/>
      <c r="BR60" s="79"/>
      <c r="BS60" s="79"/>
      <c r="BT60" s="79"/>
      <c r="BU60" s="79"/>
      <c r="BV60" s="79"/>
      <c r="BW60" s="79"/>
      <c r="BX60" s="79"/>
      <c r="BY60" s="79"/>
      <c r="BZ60" s="80"/>
    </row>
    <row r="61" spans="1:79" ht="32.25" customHeight="1" x14ac:dyDescent="0.2">
      <c r="A61" s="81"/>
      <c r="B61" s="82"/>
      <c r="C61" s="81"/>
      <c r="D61" s="83"/>
      <c r="E61" s="83"/>
      <c r="F61" s="83"/>
      <c r="G61" s="83"/>
      <c r="H61" s="83"/>
      <c r="I61" s="82"/>
      <c r="J61" s="81"/>
      <c r="K61" s="83"/>
      <c r="L61" s="83"/>
      <c r="M61" s="83"/>
      <c r="N61" s="82"/>
      <c r="O61" s="81"/>
      <c r="P61" s="83"/>
      <c r="Q61" s="83"/>
      <c r="R61" s="83"/>
      <c r="S61" s="83"/>
      <c r="T61" s="83"/>
      <c r="U61" s="83"/>
      <c r="V61" s="83"/>
      <c r="W61" s="83"/>
      <c r="X61" s="82"/>
      <c r="Y61" s="63" t="s">
        <v>39</v>
      </c>
      <c r="Z61" s="64"/>
      <c r="AA61" s="64"/>
      <c r="AB61" s="64"/>
      <c r="AC61" s="65"/>
      <c r="AD61" s="63" t="s">
        <v>40</v>
      </c>
      <c r="AE61" s="64"/>
      <c r="AF61" s="64"/>
      <c r="AG61" s="64"/>
      <c r="AH61" s="65"/>
      <c r="AI61" s="21" t="s">
        <v>41</v>
      </c>
      <c r="AJ61" s="21"/>
      <c r="AK61" s="21"/>
      <c r="AL61" s="21"/>
      <c r="AM61" s="21"/>
      <c r="AN61" s="21" t="s">
        <v>39</v>
      </c>
      <c r="AO61" s="21"/>
      <c r="AP61" s="21"/>
      <c r="AQ61" s="21"/>
      <c r="AR61" s="21"/>
      <c r="AS61" s="21" t="s">
        <v>40</v>
      </c>
      <c r="AT61" s="21"/>
      <c r="AU61" s="21"/>
      <c r="AV61" s="21"/>
      <c r="AW61" s="21"/>
      <c r="AX61" s="21" t="s">
        <v>41</v>
      </c>
      <c r="AY61" s="21"/>
      <c r="AZ61" s="21"/>
      <c r="BA61" s="21"/>
      <c r="BB61" s="21"/>
      <c r="BC61" s="21" t="s">
        <v>39</v>
      </c>
      <c r="BD61" s="21"/>
      <c r="BE61" s="21"/>
      <c r="BF61" s="21"/>
      <c r="BG61" s="21"/>
      <c r="BH61" s="21" t="s">
        <v>40</v>
      </c>
      <c r="BI61" s="21"/>
      <c r="BJ61" s="21"/>
      <c r="BK61" s="21"/>
      <c r="BL61" s="21"/>
      <c r="BM61" s="21" t="s">
        <v>41</v>
      </c>
      <c r="BN61" s="21"/>
      <c r="BO61" s="21"/>
      <c r="BP61" s="21"/>
      <c r="BQ61" s="21"/>
      <c r="BR61" s="62"/>
      <c r="BS61" s="62"/>
      <c r="BT61" s="62"/>
      <c r="BU61" s="62"/>
      <c r="BV61" s="62"/>
      <c r="BW61" s="62"/>
      <c r="BX61" s="62"/>
      <c r="BY61" s="62"/>
      <c r="BZ61" s="80"/>
    </row>
    <row r="62" spans="1:79" ht="15.95" customHeight="1" x14ac:dyDescent="0.2">
      <c r="A62" s="21">
        <v>1</v>
      </c>
      <c r="B62" s="21"/>
      <c r="C62" s="21">
        <v>2</v>
      </c>
      <c r="D62" s="21"/>
      <c r="E62" s="21"/>
      <c r="F62" s="21"/>
      <c r="G62" s="21"/>
      <c r="H62" s="21"/>
      <c r="I62" s="21"/>
      <c r="J62" s="21">
        <v>3</v>
      </c>
      <c r="K62" s="21"/>
      <c r="L62" s="21"/>
      <c r="M62" s="21"/>
      <c r="N62" s="21"/>
      <c r="O62" s="21">
        <v>4</v>
      </c>
      <c r="P62" s="21"/>
      <c r="Q62" s="21"/>
      <c r="R62" s="21"/>
      <c r="S62" s="21"/>
      <c r="T62" s="21"/>
      <c r="U62" s="21"/>
      <c r="V62" s="21"/>
      <c r="W62" s="21"/>
      <c r="X62" s="21"/>
      <c r="Y62" s="21">
        <v>5</v>
      </c>
      <c r="Z62" s="21"/>
      <c r="AA62" s="21"/>
      <c r="AB62" s="21"/>
      <c r="AC62" s="21"/>
      <c r="AD62" s="21">
        <v>6</v>
      </c>
      <c r="AE62" s="21"/>
      <c r="AF62" s="21"/>
      <c r="AG62" s="21"/>
      <c r="AH62" s="21"/>
      <c r="AI62" s="21">
        <v>7</v>
      </c>
      <c r="AJ62" s="21"/>
      <c r="AK62" s="21"/>
      <c r="AL62" s="21"/>
      <c r="AM62" s="21"/>
      <c r="AN62" s="63">
        <v>8</v>
      </c>
      <c r="AO62" s="64"/>
      <c r="AP62" s="64"/>
      <c r="AQ62" s="64"/>
      <c r="AR62" s="65"/>
      <c r="AS62" s="63">
        <v>9</v>
      </c>
      <c r="AT62" s="64"/>
      <c r="AU62" s="64"/>
      <c r="AV62" s="64"/>
      <c r="AW62" s="65"/>
      <c r="AX62" s="63">
        <v>10</v>
      </c>
      <c r="AY62" s="64"/>
      <c r="AZ62" s="64"/>
      <c r="BA62" s="64"/>
      <c r="BB62" s="65"/>
      <c r="BC62" s="63">
        <v>11</v>
      </c>
      <c r="BD62" s="64"/>
      <c r="BE62" s="64"/>
      <c r="BF62" s="64"/>
      <c r="BG62" s="65"/>
      <c r="BH62" s="63">
        <v>12</v>
      </c>
      <c r="BI62" s="64"/>
      <c r="BJ62" s="64"/>
      <c r="BK62" s="64"/>
      <c r="BL62" s="65"/>
      <c r="BM62" s="63">
        <v>13</v>
      </c>
      <c r="BN62" s="64"/>
      <c r="BO62" s="64"/>
      <c r="BP62" s="64"/>
      <c r="BQ62" s="65"/>
      <c r="BR62" s="62"/>
      <c r="BS62" s="62"/>
      <c r="BT62" s="62"/>
      <c r="BU62" s="62"/>
      <c r="BV62" s="62"/>
      <c r="BW62" s="62"/>
      <c r="BX62" s="62"/>
      <c r="BY62" s="62"/>
      <c r="BZ62" s="80"/>
    </row>
    <row r="63" spans="1:79" ht="12.75" hidden="1" customHeight="1" x14ac:dyDescent="0.2">
      <c r="A63" s="22" t="s">
        <v>21</v>
      </c>
      <c r="B63" s="22"/>
      <c r="C63" s="23" t="s">
        <v>22</v>
      </c>
      <c r="D63" s="24"/>
      <c r="E63" s="24"/>
      <c r="F63" s="24"/>
      <c r="G63" s="24"/>
      <c r="H63" s="24"/>
      <c r="I63" s="25"/>
      <c r="J63" s="22" t="s">
        <v>68</v>
      </c>
      <c r="K63" s="22"/>
      <c r="L63" s="22"/>
      <c r="M63" s="22"/>
      <c r="N63" s="22"/>
      <c r="O63" s="68" t="s">
        <v>69</v>
      </c>
      <c r="P63" s="68"/>
      <c r="Q63" s="68"/>
      <c r="R63" s="68"/>
      <c r="S63" s="68"/>
      <c r="T63" s="68"/>
      <c r="U63" s="68"/>
      <c r="V63" s="68"/>
      <c r="W63" s="68"/>
      <c r="X63" s="23"/>
      <c r="Y63" s="42" t="s">
        <v>43</v>
      </c>
      <c r="Z63" s="42"/>
      <c r="AA63" s="42"/>
      <c r="AB63" s="42"/>
      <c r="AC63" s="42"/>
      <c r="AD63" s="42" t="s">
        <v>70</v>
      </c>
      <c r="AE63" s="42"/>
      <c r="AF63" s="42"/>
      <c r="AG63" s="42"/>
      <c r="AH63" s="42"/>
      <c r="AI63" s="42" t="s">
        <v>45</v>
      </c>
      <c r="AJ63" s="42"/>
      <c r="AK63" s="42"/>
      <c r="AL63" s="42"/>
      <c r="AM63" s="42"/>
      <c r="AN63" s="42" t="s">
        <v>71</v>
      </c>
      <c r="AO63" s="42"/>
      <c r="AP63" s="42"/>
      <c r="AQ63" s="42"/>
      <c r="AR63" s="42"/>
      <c r="AS63" s="42" t="s">
        <v>46</v>
      </c>
      <c r="AT63" s="42"/>
      <c r="AU63" s="42"/>
      <c r="AV63" s="42"/>
      <c r="AW63" s="42"/>
      <c r="AX63" s="42" t="s">
        <v>45</v>
      </c>
      <c r="AY63" s="42"/>
      <c r="AZ63" s="42"/>
      <c r="BA63" s="42"/>
      <c r="BB63" s="42"/>
      <c r="BC63" s="42" t="s">
        <v>72</v>
      </c>
      <c r="BD63" s="42"/>
      <c r="BE63" s="42"/>
      <c r="BF63" s="42"/>
      <c r="BG63" s="42"/>
      <c r="BH63" s="42" t="s">
        <v>72</v>
      </c>
      <c r="BI63" s="42"/>
      <c r="BJ63" s="42"/>
      <c r="BK63" s="42"/>
      <c r="BL63" s="42"/>
      <c r="BM63" s="84" t="s">
        <v>45</v>
      </c>
      <c r="BN63" s="84"/>
      <c r="BO63" s="84"/>
      <c r="BP63" s="84"/>
      <c r="BQ63" s="84"/>
      <c r="BR63" s="85"/>
      <c r="BS63" s="85"/>
      <c r="BT63" s="80"/>
      <c r="BU63" s="80"/>
      <c r="BV63" s="80"/>
      <c r="BW63" s="80"/>
      <c r="BX63" s="80"/>
      <c r="BY63" s="80"/>
      <c r="BZ63" s="80"/>
      <c r="CA63" s="1" t="s">
        <v>73</v>
      </c>
    </row>
    <row r="64" spans="1:79" s="61" customFormat="1" ht="15.75" x14ac:dyDescent="0.2">
      <c r="A64" s="86" t="s">
        <v>4</v>
      </c>
      <c r="B64" s="87"/>
      <c r="C64" s="88" t="s">
        <v>74</v>
      </c>
      <c r="D64" s="54"/>
      <c r="E64" s="54"/>
      <c r="F64" s="54"/>
      <c r="G64" s="54"/>
      <c r="H64" s="54"/>
      <c r="I64" s="55"/>
      <c r="J64" s="88"/>
      <c r="K64" s="54"/>
      <c r="L64" s="54"/>
      <c r="M64" s="54"/>
      <c r="N64" s="55"/>
      <c r="O64" s="88"/>
      <c r="P64" s="54"/>
      <c r="Q64" s="54"/>
      <c r="R64" s="54"/>
      <c r="S64" s="54"/>
      <c r="T64" s="54"/>
      <c r="U64" s="54"/>
      <c r="V64" s="54"/>
      <c r="W64" s="54"/>
      <c r="X64" s="55"/>
      <c r="Y64" s="89"/>
      <c r="Z64" s="90"/>
      <c r="AA64" s="90"/>
      <c r="AB64" s="90"/>
      <c r="AC64" s="91"/>
      <c r="AD64" s="89"/>
      <c r="AE64" s="90"/>
      <c r="AF64" s="90"/>
      <c r="AG64" s="90"/>
      <c r="AH64" s="91"/>
      <c r="AI64" s="89"/>
      <c r="AJ64" s="90"/>
      <c r="AK64" s="90"/>
      <c r="AL64" s="90"/>
      <c r="AM64" s="91"/>
      <c r="AN64" s="89"/>
      <c r="AO64" s="90"/>
      <c r="AP64" s="90"/>
      <c r="AQ64" s="90"/>
      <c r="AR64" s="91"/>
      <c r="AS64" s="89"/>
      <c r="AT64" s="90"/>
      <c r="AU64" s="90"/>
      <c r="AV64" s="90"/>
      <c r="AW64" s="91"/>
      <c r="AX64" s="92"/>
      <c r="AY64" s="93"/>
      <c r="AZ64" s="93"/>
      <c r="BA64" s="93"/>
      <c r="BB64" s="94"/>
      <c r="BC64" s="92"/>
      <c r="BD64" s="93"/>
      <c r="BE64" s="93"/>
      <c r="BF64" s="93"/>
      <c r="BG64" s="94"/>
      <c r="BH64" s="92"/>
      <c r="BI64" s="93"/>
      <c r="BJ64" s="93"/>
      <c r="BK64" s="93"/>
      <c r="BL64" s="94"/>
      <c r="BM64" s="92"/>
      <c r="BN64" s="93"/>
      <c r="BO64" s="93"/>
      <c r="BP64" s="93"/>
      <c r="BQ64" s="94"/>
      <c r="BR64" s="95"/>
      <c r="BS64" s="95"/>
      <c r="BT64" s="95"/>
      <c r="BU64" s="95"/>
      <c r="BV64" s="95"/>
      <c r="BW64" s="95"/>
      <c r="BX64" s="95"/>
      <c r="BY64" s="95"/>
      <c r="BZ64" s="96"/>
      <c r="CA64" s="61" t="s">
        <v>75</v>
      </c>
    </row>
    <row r="65" spans="1:79" ht="62.25" customHeight="1" x14ac:dyDescent="0.2">
      <c r="A65" s="97"/>
      <c r="B65" s="98"/>
      <c r="C65" s="99" t="s">
        <v>76</v>
      </c>
      <c r="D65" s="100"/>
      <c r="E65" s="100"/>
      <c r="F65" s="100"/>
      <c r="G65" s="100"/>
      <c r="H65" s="100"/>
      <c r="I65" s="101"/>
      <c r="J65" s="102" t="s">
        <v>77</v>
      </c>
      <c r="K65" s="103"/>
      <c r="L65" s="103"/>
      <c r="M65" s="103"/>
      <c r="N65" s="104"/>
      <c r="O65" s="102" t="s">
        <v>78</v>
      </c>
      <c r="P65" s="103"/>
      <c r="Q65" s="103"/>
      <c r="R65" s="103"/>
      <c r="S65" s="103"/>
      <c r="T65" s="103"/>
      <c r="U65" s="103"/>
      <c r="V65" s="103"/>
      <c r="W65" s="103"/>
      <c r="X65" s="104"/>
      <c r="Y65" s="105">
        <v>56</v>
      </c>
      <c r="Z65" s="105"/>
      <c r="AA65" s="105"/>
      <c r="AB65" s="105"/>
      <c r="AC65" s="105"/>
      <c r="AD65" s="105"/>
      <c r="AE65" s="105"/>
      <c r="AF65" s="105"/>
      <c r="AG65" s="105"/>
      <c r="AH65" s="105"/>
      <c r="AI65" s="105">
        <f>SUM(Y65:AH65)</f>
        <v>56</v>
      </c>
      <c r="AJ65" s="105"/>
      <c r="AK65" s="105"/>
      <c r="AL65" s="105"/>
      <c r="AM65" s="105"/>
      <c r="AN65" s="105">
        <v>57</v>
      </c>
      <c r="AO65" s="105"/>
      <c r="AP65" s="105"/>
      <c r="AQ65" s="105"/>
      <c r="AR65" s="105"/>
      <c r="AS65" s="105"/>
      <c r="AT65" s="105"/>
      <c r="AU65" s="105"/>
      <c r="AV65" s="105"/>
      <c r="AW65" s="105"/>
      <c r="AX65" s="105">
        <f>SUM(AN65:AW65)</f>
        <v>57</v>
      </c>
      <c r="AY65" s="105"/>
      <c r="AZ65" s="105"/>
      <c r="BA65" s="105"/>
      <c r="BB65" s="105"/>
      <c r="BC65" s="73">
        <f>AN65-Y65</f>
        <v>1</v>
      </c>
      <c r="BD65" s="73"/>
      <c r="BE65" s="73"/>
      <c r="BF65" s="73"/>
      <c r="BG65" s="73"/>
      <c r="BH65" s="73">
        <f>AS65-AD65</f>
        <v>0</v>
      </c>
      <c r="BI65" s="73"/>
      <c r="BJ65" s="73"/>
      <c r="BK65" s="73"/>
      <c r="BL65" s="73"/>
      <c r="BM65" s="73">
        <f>SUM(BC65:BL65)</f>
        <v>1</v>
      </c>
      <c r="BN65" s="73"/>
      <c r="BO65" s="73"/>
      <c r="BP65" s="73"/>
      <c r="BQ65" s="73"/>
      <c r="BR65" s="106"/>
      <c r="BS65" s="106"/>
      <c r="BT65" s="106"/>
      <c r="BU65" s="106"/>
      <c r="BV65" s="106"/>
      <c r="BW65" s="106"/>
      <c r="BX65" s="106"/>
      <c r="BY65" s="106"/>
      <c r="BZ65" s="80"/>
      <c r="CA65" s="1" t="s">
        <v>75</v>
      </c>
    </row>
    <row r="66" spans="1:79" ht="54" customHeight="1" x14ac:dyDescent="0.2">
      <c r="A66" s="63"/>
      <c r="B66" s="65"/>
      <c r="C66" s="99" t="s">
        <v>79</v>
      </c>
      <c r="D66" s="100"/>
      <c r="E66" s="100"/>
      <c r="F66" s="100"/>
      <c r="G66" s="100"/>
      <c r="H66" s="100"/>
      <c r="I66" s="101"/>
      <c r="J66" s="102" t="s">
        <v>77</v>
      </c>
      <c r="K66" s="103"/>
      <c r="L66" s="103"/>
      <c r="M66" s="103"/>
      <c r="N66" s="104"/>
      <c r="O66" s="102" t="s">
        <v>80</v>
      </c>
      <c r="P66" s="103"/>
      <c r="Q66" s="103"/>
      <c r="R66" s="103"/>
      <c r="S66" s="103"/>
      <c r="T66" s="103"/>
      <c r="U66" s="103"/>
      <c r="V66" s="103"/>
      <c r="W66" s="103"/>
      <c r="X66" s="104"/>
      <c r="Y66" s="73">
        <v>284</v>
      </c>
      <c r="Z66" s="73"/>
      <c r="AA66" s="73"/>
      <c r="AB66" s="73"/>
      <c r="AC66" s="73"/>
      <c r="AD66" s="73"/>
      <c r="AE66" s="73"/>
      <c r="AF66" s="73"/>
      <c r="AG66" s="73"/>
      <c r="AH66" s="73"/>
      <c r="AI66" s="73">
        <f t="shared" ref="AI66:AI67" si="3">SUM(Y66:AH66)</f>
        <v>284</v>
      </c>
      <c r="AJ66" s="73"/>
      <c r="AK66" s="73"/>
      <c r="AL66" s="73"/>
      <c r="AM66" s="73"/>
      <c r="AN66" s="73">
        <v>284</v>
      </c>
      <c r="AO66" s="73"/>
      <c r="AP66" s="73"/>
      <c r="AQ66" s="73"/>
      <c r="AR66" s="73"/>
      <c r="AS66" s="73"/>
      <c r="AT66" s="73"/>
      <c r="AU66" s="73"/>
      <c r="AV66" s="73"/>
      <c r="AW66" s="73"/>
      <c r="AX66" s="73">
        <f t="shared" ref="AX66:AX67" si="4">SUM(AN66:AW66)</f>
        <v>284</v>
      </c>
      <c r="AY66" s="73"/>
      <c r="AZ66" s="73"/>
      <c r="BA66" s="73"/>
      <c r="BB66" s="73"/>
      <c r="BC66" s="73">
        <f t="shared" ref="BC66:BC67" si="5">AN66-Y66</f>
        <v>0</v>
      </c>
      <c r="BD66" s="73"/>
      <c r="BE66" s="73"/>
      <c r="BF66" s="73"/>
      <c r="BG66" s="73"/>
      <c r="BH66" s="73">
        <f t="shared" ref="BH66:BH67" si="6">AS66-AD66</f>
        <v>0</v>
      </c>
      <c r="BI66" s="73"/>
      <c r="BJ66" s="73"/>
      <c r="BK66" s="73"/>
      <c r="BL66" s="73"/>
      <c r="BM66" s="73">
        <f t="shared" ref="BM66:BM67" si="7">SUM(BC66:BL66)</f>
        <v>0</v>
      </c>
      <c r="BN66" s="73"/>
      <c r="BO66" s="73"/>
      <c r="BP66" s="73"/>
      <c r="BQ66" s="73"/>
      <c r="BR66" s="106"/>
      <c r="BS66" s="106"/>
      <c r="BT66" s="106"/>
      <c r="BU66" s="106"/>
      <c r="BV66" s="106"/>
      <c r="BW66" s="106"/>
      <c r="BX66" s="106"/>
      <c r="BY66" s="106"/>
      <c r="BZ66" s="80"/>
      <c r="CA66" s="1" t="s">
        <v>75</v>
      </c>
    </row>
    <row r="67" spans="1:79" ht="101.25" customHeight="1" x14ac:dyDescent="0.2">
      <c r="A67" s="63"/>
      <c r="B67" s="65"/>
      <c r="C67" s="99" t="s">
        <v>81</v>
      </c>
      <c r="D67" s="100"/>
      <c r="E67" s="100"/>
      <c r="F67" s="100"/>
      <c r="G67" s="100"/>
      <c r="H67" s="100"/>
      <c r="I67" s="101"/>
      <c r="J67" s="102" t="s">
        <v>82</v>
      </c>
      <c r="K67" s="103"/>
      <c r="L67" s="103"/>
      <c r="M67" s="103"/>
      <c r="N67" s="104"/>
      <c r="O67" s="99" t="s">
        <v>83</v>
      </c>
      <c r="P67" s="100"/>
      <c r="Q67" s="100"/>
      <c r="R67" s="100"/>
      <c r="S67" s="100"/>
      <c r="T67" s="100"/>
      <c r="U67" s="100"/>
      <c r="V67" s="100"/>
      <c r="W67" s="100"/>
      <c r="X67" s="101"/>
      <c r="Y67" s="73"/>
      <c r="Z67" s="73"/>
      <c r="AA67" s="73"/>
      <c r="AB67" s="73"/>
      <c r="AC67" s="73"/>
      <c r="AD67" s="73">
        <v>748890</v>
      </c>
      <c r="AE67" s="73"/>
      <c r="AF67" s="73"/>
      <c r="AG67" s="73"/>
      <c r="AH67" s="73"/>
      <c r="AI67" s="73">
        <f t="shared" si="3"/>
        <v>748890</v>
      </c>
      <c r="AJ67" s="73"/>
      <c r="AK67" s="73"/>
      <c r="AL67" s="73"/>
      <c r="AM67" s="73"/>
      <c r="AN67" s="73"/>
      <c r="AO67" s="73"/>
      <c r="AP67" s="73"/>
      <c r="AQ67" s="73"/>
      <c r="AR67" s="73"/>
      <c r="AS67" s="73">
        <v>733175.34</v>
      </c>
      <c r="AT67" s="73"/>
      <c r="AU67" s="73"/>
      <c r="AV67" s="73"/>
      <c r="AW67" s="73"/>
      <c r="AX67" s="73">
        <f t="shared" si="4"/>
        <v>733175.34</v>
      </c>
      <c r="AY67" s="73"/>
      <c r="AZ67" s="73"/>
      <c r="BA67" s="73"/>
      <c r="BB67" s="73"/>
      <c r="BC67" s="73">
        <f t="shared" si="5"/>
        <v>0</v>
      </c>
      <c r="BD67" s="73"/>
      <c r="BE67" s="73"/>
      <c r="BF67" s="73"/>
      <c r="BG67" s="73"/>
      <c r="BH67" s="73">
        <f t="shared" si="6"/>
        <v>-15714.660000000033</v>
      </c>
      <c r="BI67" s="73"/>
      <c r="BJ67" s="73"/>
      <c r="BK67" s="73"/>
      <c r="BL67" s="73"/>
      <c r="BM67" s="73">
        <f t="shared" si="7"/>
        <v>-15714.660000000033</v>
      </c>
      <c r="BN67" s="73"/>
      <c r="BO67" s="73"/>
      <c r="BP67" s="73"/>
      <c r="BQ67" s="73"/>
      <c r="BR67" s="106"/>
      <c r="BS67" s="106"/>
      <c r="BT67" s="106"/>
      <c r="BU67" s="106"/>
      <c r="BV67" s="106"/>
      <c r="BW67" s="106"/>
      <c r="BX67" s="106"/>
      <c r="BY67" s="106"/>
      <c r="BZ67" s="80"/>
    </row>
    <row r="68" spans="1:79" ht="22.5" customHeight="1" x14ac:dyDescent="0.2">
      <c r="A68" s="58" t="s">
        <v>84</v>
      </c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  <c r="AF68" s="59"/>
      <c r="AG68" s="59"/>
      <c r="AH68" s="59"/>
      <c r="AI68" s="59"/>
      <c r="AJ68" s="59"/>
      <c r="AK68" s="59"/>
      <c r="AL68" s="59"/>
      <c r="AM68" s="59"/>
      <c r="AN68" s="59"/>
      <c r="AO68" s="59"/>
      <c r="AP68" s="59"/>
      <c r="AQ68" s="59"/>
      <c r="AR68" s="59"/>
      <c r="AS68" s="59"/>
      <c r="AT68" s="59"/>
      <c r="AU68" s="59"/>
      <c r="AV68" s="59"/>
      <c r="AW68" s="59"/>
      <c r="AX68" s="59"/>
      <c r="AY68" s="59"/>
      <c r="AZ68" s="59"/>
      <c r="BA68" s="59"/>
      <c r="BB68" s="59"/>
      <c r="BC68" s="59"/>
      <c r="BD68" s="59"/>
      <c r="BE68" s="59"/>
      <c r="BF68" s="59"/>
      <c r="BG68" s="59"/>
      <c r="BH68" s="59"/>
      <c r="BI68" s="59"/>
      <c r="BJ68" s="59"/>
      <c r="BK68" s="59"/>
      <c r="BL68" s="59"/>
      <c r="BM68" s="59"/>
      <c r="BN68" s="59"/>
      <c r="BO68" s="59"/>
      <c r="BP68" s="59"/>
      <c r="BQ68" s="60"/>
      <c r="BR68" s="106"/>
      <c r="BS68" s="106"/>
      <c r="BT68" s="106"/>
      <c r="BU68" s="106"/>
      <c r="BV68" s="106"/>
      <c r="BW68" s="106"/>
      <c r="BX68" s="106"/>
      <c r="BY68" s="106"/>
      <c r="BZ68" s="80"/>
      <c r="CA68" s="1" t="s">
        <v>75</v>
      </c>
    </row>
    <row r="69" spans="1:79" s="61" customFormat="1" ht="15.75" x14ac:dyDescent="0.2">
      <c r="A69" s="86" t="s">
        <v>9</v>
      </c>
      <c r="B69" s="87"/>
      <c r="C69" s="88" t="s">
        <v>85</v>
      </c>
      <c r="D69" s="54"/>
      <c r="E69" s="54"/>
      <c r="F69" s="54"/>
      <c r="G69" s="54"/>
      <c r="H69" s="54"/>
      <c r="I69" s="55"/>
      <c r="J69" s="88"/>
      <c r="K69" s="54"/>
      <c r="L69" s="54"/>
      <c r="M69" s="54"/>
      <c r="N69" s="55"/>
      <c r="O69" s="88"/>
      <c r="P69" s="54"/>
      <c r="Q69" s="54"/>
      <c r="R69" s="54"/>
      <c r="S69" s="54"/>
      <c r="T69" s="54"/>
      <c r="U69" s="54"/>
      <c r="V69" s="54"/>
      <c r="W69" s="54"/>
      <c r="X69" s="55"/>
      <c r="Y69" s="89"/>
      <c r="Z69" s="90"/>
      <c r="AA69" s="90"/>
      <c r="AB69" s="90"/>
      <c r="AC69" s="91"/>
      <c r="AD69" s="89"/>
      <c r="AE69" s="90"/>
      <c r="AF69" s="90"/>
      <c r="AG69" s="90"/>
      <c r="AH69" s="91"/>
      <c r="AI69" s="89"/>
      <c r="AJ69" s="90"/>
      <c r="AK69" s="90"/>
      <c r="AL69" s="90"/>
      <c r="AM69" s="91"/>
      <c r="AN69" s="89"/>
      <c r="AO69" s="90"/>
      <c r="AP69" s="90"/>
      <c r="AQ69" s="90"/>
      <c r="AR69" s="91"/>
      <c r="AS69" s="89"/>
      <c r="AT69" s="90"/>
      <c r="AU69" s="90"/>
      <c r="AV69" s="90"/>
      <c r="AW69" s="91"/>
      <c r="AX69" s="92"/>
      <c r="AY69" s="93"/>
      <c r="AZ69" s="93"/>
      <c r="BA69" s="93"/>
      <c r="BB69" s="94"/>
      <c r="BC69" s="92"/>
      <c r="BD69" s="93"/>
      <c r="BE69" s="93"/>
      <c r="BF69" s="93"/>
      <c r="BG69" s="94"/>
      <c r="BH69" s="92"/>
      <c r="BI69" s="93"/>
      <c r="BJ69" s="93"/>
      <c r="BK69" s="93"/>
      <c r="BL69" s="94"/>
      <c r="BM69" s="92"/>
      <c r="BN69" s="93"/>
      <c r="BO69" s="93"/>
      <c r="BP69" s="93"/>
      <c r="BQ69" s="94"/>
      <c r="BR69" s="95"/>
      <c r="BS69" s="95"/>
      <c r="BT69" s="95"/>
      <c r="BU69" s="95"/>
      <c r="BV69" s="95"/>
      <c r="BW69" s="95"/>
      <c r="BX69" s="95"/>
      <c r="BY69" s="95"/>
      <c r="BZ69" s="96"/>
      <c r="CA69" s="61" t="s">
        <v>75</v>
      </c>
    </row>
    <row r="70" spans="1:79" s="61" customFormat="1" ht="44.25" customHeight="1" x14ac:dyDescent="0.2">
      <c r="A70" s="63"/>
      <c r="B70" s="65"/>
      <c r="C70" s="99" t="s">
        <v>86</v>
      </c>
      <c r="D70" s="100"/>
      <c r="E70" s="100"/>
      <c r="F70" s="100"/>
      <c r="G70" s="100"/>
      <c r="H70" s="100"/>
      <c r="I70" s="101"/>
      <c r="J70" s="102" t="s">
        <v>87</v>
      </c>
      <c r="K70" s="103"/>
      <c r="L70" s="103"/>
      <c r="M70" s="103"/>
      <c r="N70" s="104"/>
      <c r="O70" s="102" t="s">
        <v>78</v>
      </c>
      <c r="P70" s="103"/>
      <c r="Q70" s="103"/>
      <c r="R70" s="103"/>
      <c r="S70" s="103"/>
      <c r="T70" s="103"/>
      <c r="U70" s="103"/>
      <c r="V70" s="103"/>
      <c r="W70" s="103"/>
      <c r="X70" s="104"/>
      <c r="Y70" s="107">
        <v>234</v>
      </c>
      <c r="Z70" s="108"/>
      <c r="AA70" s="108"/>
      <c r="AB70" s="108"/>
      <c r="AC70" s="109"/>
      <c r="AD70" s="107"/>
      <c r="AE70" s="108"/>
      <c r="AF70" s="108"/>
      <c r="AG70" s="108"/>
      <c r="AH70" s="109"/>
      <c r="AI70" s="107">
        <f t="shared" ref="AI70:AI71" si="8">Y70+AD70</f>
        <v>234</v>
      </c>
      <c r="AJ70" s="108"/>
      <c r="AK70" s="108"/>
      <c r="AL70" s="108"/>
      <c r="AM70" s="109"/>
      <c r="AN70" s="107">
        <v>259</v>
      </c>
      <c r="AO70" s="108"/>
      <c r="AP70" s="108"/>
      <c r="AQ70" s="108"/>
      <c r="AR70" s="109"/>
      <c r="AS70" s="107"/>
      <c r="AT70" s="108"/>
      <c r="AU70" s="108"/>
      <c r="AV70" s="108"/>
      <c r="AW70" s="109"/>
      <c r="AX70" s="107">
        <f t="shared" ref="AX70:AX71" si="9">SUM(AN70:AW70)</f>
        <v>259</v>
      </c>
      <c r="AY70" s="108"/>
      <c r="AZ70" s="108"/>
      <c r="BA70" s="108"/>
      <c r="BB70" s="109"/>
      <c r="BC70" s="107">
        <f t="shared" ref="BC70:BC71" si="10">AN70-Y70</f>
        <v>25</v>
      </c>
      <c r="BD70" s="108"/>
      <c r="BE70" s="108"/>
      <c r="BF70" s="108"/>
      <c r="BG70" s="109"/>
      <c r="BH70" s="107">
        <f t="shared" ref="BH70:BH71" si="11">AS70-AD70</f>
        <v>0</v>
      </c>
      <c r="BI70" s="108"/>
      <c r="BJ70" s="108"/>
      <c r="BK70" s="108"/>
      <c r="BL70" s="109"/>
      <c r="BM70" s="107">
        <f t="shared" ref="BM70:BM71" si="12">SUM(BC70:BL70)</f>
        <v>25</v>
      </c>
      <c r="BN70" s="108"/>
      <c r="BO70" s="108"/>
      <c r="BP70" s="108"/>
      <c r="BQ70" s="109"/>
      <c r="BR70" s="95"/>
      <c r="BS70" s="95"/>
      <c r="BT70" s="95"/>
      <c r="BU70" s="95"/>
      <c r="BV70" s="95"/>
      <c r="BW70" s="95"/>
      <c r="BX70" s="95"/>
      <c r="BY70" s="95"/>
      <c r="BZ70" s="96"/>
    </row>
    <row r="71" spans="1:79" s="61" customFormat="1" ht="46.5" customHeight="1" x14ac:dyDescent="0.2">
      <c r="A71" s="63"/>
      <c r="B71" s="65"/>
      <c r="C71" s="99" t="s">
        <v>88</v>
      </c>
      <c r="D71" s="100"/>
      <c r="E71" s="100"/>
      <c r="F71" s="100"/>
      <c r="G71" s="100"/>
      <c r="H71" s="100"/>
      <c r="I71" s="101"/>
      <c r="J71" s="102" t="s">
        <v>87</v>
      </c>
      <c r="K71" s="103"/>
      <c r="L71" s="103"/>
      <c r="M71" s="103"/>
      <c r="N71" s="104"/>
      <c r="O71" s="102" t="s">
        <v>78</v>
      </c>
      <c r="P71" s="103"/>
      <c r="Q71" s="103"/>
      <c r="R71" s="103"/>
      <c r="S71" s="103"/>
      <c r="T71" s="103"/>
      <c r="U71" s="103"/>
      <c r="V71" s="103"/>
      <c r="W71" s="103"/>
      <c r="X71" s="104"/>
      <c r="Y71" s="107">
        <v>297</v>
      </c>
      <c r="Z71" s="108"/>
      <c r="AA71" s="108"/>
      <c r="AB71" s="108"/>
      <c r="AC71" s="109"/>
      <c r="AD71" s="107"/>
      <c r="AE71" s="108"/>
      <c r="AF71" s="108"/>
      <c r="AG71" s="108"/>
      <c r="AH71" s="109"/>
      <c r="AI71" s="107">
        <f t="shared" si="8"/>
        <v>297</v>
      </c>
      <c r="AJ71" s="108"/>
      <c r="AK71" s="108"/>
      <c r="AL71" s="108"/>
      <c r="AM71" s="109"/>
      <c r="AN71" s="107">
        <v>296</v>
      </c>
      <c r="AO71" s="108"/>
      <c r="AP71" s="108"/>
      <c r="AQ71" s="108"/>
      <c r="AR71" s="109"/>
      <c r="AS71" s="107"/>
      <c r="AT71" s="108"/>
      <c r="AU71" s="108"/>
      <c r="AV71" s="108"/>
      <c r="AW71" s="109"/>
      <c r="AX71" s="107">
        <f t="shared" si="9"/>
        <v>296</v>
      </c>
      <c r="AY71" s="108"/>
      <c r="AZ71" s="108"/>
      <c r="BA71" s="108"/>
      <c r="BB71" s="109"/>
      <c r="BC71" s="107">
        <f t="shared" si="10"/>
        <v>-1</v>
      </c>
      <c r="BD71" s="108"/>
      <c r="BE71" s="108"/>
      <c r="BF71" s="108"/>
      <c r="BG71" s="109"/>
      <c r="BH71" s="107">
        <f t="shared" si="11"/>
        <v>0</v>
      </c>
      <c r="BI71" s="108"/>
      <c r="BJ71" s="108"/>
      <c r="BK71" s="108"/>
      <c r="BL71" s="109"/>
      <c r="BM71" s="107">
        <f t="shared" si="12"/>
        <v>-1</v>
      </c>
      <c r="BN71" s="108"/>
      <c r="BO71" s="108"/>
      <c r="BP71" s="108"/>
      <c r="BQ71" s="109"/>
      <c r="BR71" s="95"/>
      <c r="BS71" s="95"/>
      <c r="BT71" s="95"/>
      <c r="BU71" s="95"/>
      <c r="BV71" s="95"/>
      <c r="BW71" s="95"/>
      <c r="BX71" s="95"/>
      <c r="BY71" s="95"/>
      <c r="BZ71" s="96"/>
    </row>
    <row r="72" spans="1:79" ht="24" customHeight="1" x14ac:dyDescent="0.2">
      <c r="A72" s="58" t="s">
        <v>89</v>
      </c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  <c r="AF72" s="59"/>
      <c r="AG72" s="59"/>
      <c r="AH72" s="59"/>
      <c r="AI72" s="59"/>
      <c r="AJ72" s="59"/>
      <c r="AK72" s="59"/>
      <c r="AL72" s="59"/>
      <c r="AM72" s="59"/>
      <c r="AN72" s="59"/>
      <c r="AO72" s="59"/>
      <c r="AP72" s="59"/>
      <c r="AQ72" s="59"/>
      <c r="AR72" s="59"/>
      <c r="AS72" s="59"/>
      <c r="AT72" s="59"/>
      <c r="AU72" s="59"/>
      <c r="AV72" s="59"/>
      <c r="AW72" s="59"/>
      <c r="AX72" s="59"/>
      <c r="AY72" s="59"/>
      <c r="AZ72" s="59"/>
      <c r="BA72" s="59"/>
      <c r="BB72" s="59"/>
      <c r="BC72" s="59"/>
      <c r="BD72" s="59"/>
      <c r="BE72" s="59"/>
      <c r="BF72" s="59"/>
      <c r="BG72" s="59"/>
      <c r="BH72" s="59"/>
      <c r="BI72" s="59"/>
      <c r="BJ72" s="59"/>
      <c r="BK72" s="59"/>
      <c r="BL72" s="59"/>
      <c r="BM72" s="59"/>
      <c r="BN72" s="59"/>
      <c r="BO72" s="59"/>
      <c r="BP72" s="59"/>
      <c r="BQ72" s="60"/>
      <c r="BR72" s="106"/>
      <c r="BS72" s="106"/>
      <c r="BT72" s="106"/>
      <c r="BU72" s="106"/>
      <c r="BV72" s="106"/>
      <c r="BW72" s="106"/>
      <c r="BX72" s="106"/>
      <c r="BY72" s="106"/>
      <c r="BZ72" s="80"/>
      <c r="CA72" s="1" t="s">
        <v>75</v>
      </c>
    </row>
    <row r="73" spans="1:79" s="61" customFormat="1" ht="22.5" customHeight="1" x14ac:dyDescent="0.2">
      <c r="A73" s="86" t="s">
        <v>90</v>
      </c>
      <c r="B73" s="87"/>
      <c r="C73" s="88" t="s">
        <v>91</v>
      </c>
      <c r="D73" s="54"/>
      <c r="E73" s="54"/>
      <c r="F73" s="54"/>
      <c r="G73" s="54"/>
      <c r="H73" s="54"/>
      <c r="I73" s="55"/>
      <c r="J73" s="88"/>
      <c r="K73" s="54"/>
      <c r="L73" s="54"/>
      <c r="M73" s="54"/>
      <c r="N73" s="55"/>
      <c r="O73" s="88"/>
      <c r="P73" s="54"/>
      <c r="Q73" s="54"/>
      <c r="R73" s="54"/>
      <c r="S73" s="54"/>
      <c r="T73" s="54"/>
      <c r="U73" s="54"/>
      <c r="V73" s="54"/>
      <c r="W73" s="54"/>
      <c r="X73" s="55"/>
      <c r="Y73" s="89"/>
      <c r="Z73" s="90"/>
      <c r="AA73" s="90"/>
      <c r="AB73" s="90"/>
      <c r="AC73" s="91"/>
      <c r="AD73" s="89"/>
      <c r="AE73" s="90"/>
      <c r="AF73" s="90"/>
      <c r="AG73" s="90"/>
      <c r="AH73" s="91"/>
      <c r="AI73" s="89"/>
      <c r="AJ73" s="90"/>
      <c r="AK73" s="90"/>
      <c r="AL73" s="90"/>
      <c r="AM73" s="91"/>
      <c r="AN73" s="89"/>
      <c r="AO73" s="90"/>
      <c r="AP73" s="90"/>
      <c r="AQ73" s="90"/>
      <c r="AR73" s="91"/>
      <c r="AS73" s="89"/>
      <c r="AT73" s="90"/>
      <c r="AU73" s="90"/>
      <c r="AV73" s="90"/>
      <c r="AW73" s="91"/>
      <c r="AX73" s="92"/>
      <c r="AY73" s="93"/>
      <c r="AZ73" s="93"/>
      <c r="BA73" s="93"/>
      <c r="BB73" s="94"/>
      <c r="BC73" s="92"/>
      <c r="BD73" s="93"/>
      <c r="BE73" s="93"/>
      <c r="BF73" s="93"/>
      <c r="BG73" s="94"/>
      <c r="BH73" s="92"/>
      <c r="BI73" s="93"/>
      <c r="BJ73" s="93"/>
      <c r="BK73" s="93"/>
      <c r="BL73" s="94"/>
      <c r="BM73" s="92"/>
      <c r="BN73" s="93"/>
      <c r="BO73" s="93"/>
      <c r="BP73" s="93"/>
      <c r="BQ73" s="94"/>
      <c r="BR73" s="95"/>
      <c r="BS73" s="95"/>
      <c r="BT73" s="95"/>
      <c r="BU73" s="95"/>
      <c r="BV73" s="95"/>
      <c r="BW73" s="95"/>
      <c r="BX73" s="95"/>
      <c r="BY73" s="95"/>
      <c r="BZ73" s="96"/>
      <c r="CA73" s="61" t="s">
        <v>75</v>
      </c>
    </row>
    <row r="74" spans="1:79" s="61" customFormat="1" ht="56.25" customHeight="1" x14ac:dyDescent="0.2">
      <c r="A74" s="97"/>
      <c r="B74" s="98"/>
      <c r="C74" s="110" t="s">
        <v>92</v>
      </c>
      <c r="D74" s="111"/>
      <c r="E74" s="111"/>
      <c r="F74" s="111"/>
      <c r="G74" s="111"/>
      <c r="H74" s="111"/>
      <c r="I74" s="112"/>
      <c r="J74" s="113" t="s">
        <v>82</v>
      </c>
      <c r="K74" s="114"/>
      <c r="L74" s="114"/>
      <c r="M74" s="114"/>
      <c r="N74" s="115"/>
      <c r="O74" s="102" t="s">
        <v>93</v>
      </c>
      <c r="P74" s="103"/>
      <c r="Q74" s="103"/>
      <c r="R74" s="103"/>
      <c r="S74" s="103"/>
      <c r="T74" s="103"/>
      <c r="U74" s="103"/>
      <c r="V74" s="103"/>
      <c r="W74" s="103"/>
      <c r="X74" s="104"/>
      <c r="Y74" s="73">
        <v>2583</v>
      </c>
      <c r="Z74" s="73"/>
      <c r="AA74" s="73"/>
      <c r="AB74" s="73"/>
      <c r="AC74" s="73"/>
      <c r="AD74" s="73">
        <v>1410</v>
      </c>
      <c r="AE74" s="73"/>
      <c r="AF74" s="73"/>
      <c r="AG74" s="73"/>
      <c r="AH74" s="73"/>
      <c r="AI74" s="73">
        <f>SUM(Y74:AH74)</f>
        <v>3993</v>
      </c>
      <c r="AJ74" s="73"/>
      <c r="AK74" s="73"/>
      <c r="AL74" s="73"/>
      <c r="AM74" s="73"/>
      <c r="AN74" s="73">
        <f>AG56/555</f>
        <v>2470.6959999999999</v>
      </c>
      <c r="AO74" s="73"/>
      <c r="AP74" s="73"/>
      <c r="AQ74" s="73"/>
      <c r="AR74" s="73"/>
      <c r="AS74" s="73">
        <f>AL56/555</f>
        <v>1321.0366486486487</v>
      </c>
      <c r="AT74" s="73"/>
      <c r="AU74" s="73"/>
      <c r="AV74" s="73"/>
      <c r="AW74" s="73"/>
      <c r="AX74" s="73">
        <f>AN74+AS74</f>
        <v>3791.7326486486486</v>
      </c>
      <c r="AY74" s="73"/>
      <c r="AZ74" s="73"/>
      <c r="BA74" s="73"/>
      <c r="BB74" s="73"/>
      <c r="BC74" s="73">
        <f>AN74-Y74</f>
        <v>-112.30400000000009</v>
      </c>
      <c r="BD74" s="73"/>
      <c r="BE74" s="73"/>
      <c r="BF74" s="73"/>
      <c r="BG74" s="73"/>
      <c r="BH74" s="73">
        <f>AS74-AD74</f>
        <v>-88.963351351351321</v>
      </c>
      <c r="BI74" s="73"/>
      <c r="BJ74" s="73"/>
      <c r="BK74" s="73"/>
      <c r="BL74" s="73"/>
      <c r="BM74" s="73">
        <f>SUM(BC74:BL74)</f>
        <v>-201.26735135135141</v>
      </c>
      <c r="BN74" s="73"/>
      <c r="BO74" s="73"/>
      <c r="BP74" s="73"/>
      <c r="BQ74" s="73"/>
      <c r="BR74" s="95"/>
      <c r="BS74" s="95"/>
      <c r="BT74" s="95"/>
      <c r="BU74" s="95"/>
      <c r="BV74" s="95"/>
      <c r="BW74" s="95"/>
      <c r="BX74" s="95"/>
      <c r="BY74" s="95"/>
      <c r="BZ74" s="96"/>
    </row>
    <row r="75" spans="1:79" s="118" customFormat="1" ht="29.25" customHeight="1" x14ac:dyDescent="0.2">
      <c r="A75" s="58" t="s">
        <v>94</v>
      </c>
      <c r="B75" s="59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59"/>
      <c r="AR75" s="59"/>
      <c r="AS75" s="59"/>
      <c r="AT75" s="59"/>
      <c r="AU75" s="59"/>
      <c r="AV75" s="59"/>
      <c r="AW75" s="59"/>
      <c r="AX75" s="59"/>
      <c r="AY75" s="59"/>
      <c r="AZ75" s="59"/>
      <c r="BA75" s="59"/>
      <c r="BB75" s="59"/>
      <c r="BC75" s="59"/>
      <c r="BD75" s="59"/>
      <c r="BE75" s="59"/>
      <c r="BF75" s="59"/>
      <c r="BG75" s="59"/>
      <c r="BH75" s="59"/>
      <c r="BI75" s="59"/>
      <c r="BJ75" s="59"/>
      <c r="BK75" s="59"/>
      <c r="BL75" s="59"/>
      <c r="BM75" s="59"/>
      <c r="BN75" s="59"/>
      <c r="BO75" s="59"/>
      <c r="BP75" s="59"/>
      <c r="BQ75" s="60"/>
      <c r="BR75" s="116"/>
      <c r="BS75" s="116"/>
      <c r="BT75" s="116"/>
      <c r="BU75" s="116"/>
      <c r="BV75" s="116"/>
      <c r="BW75" s="116"/>
      <c r="BX75" s="116"/>
      <c r="BY75" s="116"/>
      <c r="BZ75" s="117"/>
      <c r="CA75" s="118" t="s">
        <v>75</v>
      </c>
    </row>
    <row r="76" spans="1:79" s="61" customFormat="1" ht="22.5" customHeight="1" x14ac:dyDescent="0.2">
      <c r="A76" s="86" t="s">
        <v>95</v>
      </c>
      <c r="B76" s="87"/>
      <c r="C76" s="88" t="s">
        <v>96</v>
      </c>
      <c r="D76" s="54"/>
      <c r="E76" s="54"/>
      <c r="F76" s="54"/>
      <c r="G76" s="54"/>
      <c r="H76" s="54"/>
      <c r="I76" s="55"/>
      <c r="J76" s="88"/>
      <c r="K76" s="54"/>
      <c r="L76" s="54"/>
      <c r="M76" s="54"/>
      <c r="N76" s="55"/>
      <c r="O76" s="88"/>
      <c r="P76" s="54"/>
      <c r="Q76" s="54"/>
      <c r="R76" s="54"/>
      <c r="S76" s="54"/>
      <c r="T76" s="54"/>
      <c r="U76" s="54"/>
      <c r="V76" s="54"/>
      <c r="W76" s="54"/>
      <c r="X76" s="55"/>
      <c r="Y76" s="89"/>
      <c r="Z76" s="90"/>
      <c r="AA76" s="90"/>
      <c r="AB76" s="90"/>
      <c r="AC76" s="91"/>
      <c r="AD76" s="89"/>
      <c r="AE76" s="90"/>
      <c r="AF76" s="90"/>
      <c r="AG76" s="90"/>
      <c r="AH76" s="91"/>
      <c r="AI76" s="89"/>
      <c r="AJ76" s="90"/>
      <c r="AK76" s="90"/>
      <c r="AL76" s="90"/>
      <c r="AM76" s="91"/>
      <c r="AN76" s="89"/>
      <c r="AO76" s="90"/>
      <c r="AP76" s="90"/>
      <c r="AQ76" s="90"/>
      <c r="AR76" s="91"/>
      <c r="AS76" s="89"/>
      <c r="AT76" s="90"/>
      <c r="AU76" s="90"/>
      <c r="AV76" s="90"/>
      <c r="AW76" s="91"/>
      <c r="AX76" s="92"/>
      <c r="AY76" s="93"/>
      <c r="AZ76" s="93"/>
      <c r="BA76" s="93"/>
      <c r="BB76" s="94"/>
      <c r="BC76" s="92"/>
      <c r="BD76" s="93"/>
      <c r="BE76" s="93"/>
      <c r="BF76" s="93"/>
      <c r="BG76" s="94"/>
      <c r="BH76" s="92"/>
      <c r="BI76" s="93"/>
      <c r="BJ76" s="93"/>
      <c r="BK76" s="93"/>
      <c r="BL76" s="94"/>
      <c r="BM76" s="92"/>
      <c r="BN76" s="93"/>
      <c r="BO76" s="93"/>
      <c r="BP76" s="93"/>
      <c r="BQ76" s="94"/>
      <c r="BR76" s="95"/>
      <c r="BS76" s="95"/>
      <c r="BT76" s="95"/>
      <c r="BU76" s="95"/>
      <c r="BV76" s="95"/>
      <c r="BW76" s="95"/>
      <c r="BX76" s="95"/>
      <c r="BY76" s="95"/>
      <c r="BZ76" s="96"/>
      <c r="CA76" s="61" t="s">
        <v>75</v>
      </c>
    </row>
    <row r="77" spans="1:79" s="61" customFormat="1" ht="49.5" customHeight="1" x14ac:dyDescent="0.2">
      <c r="A77" s="119"/>
      <c r="B77" s="120"/>
      <c r="C77" s="121" t="s">
        <v>97</v>
      </c>
      <c r="D77" s="122"/>
      <c r="E77" s="122"/>
      <c r="F77" s="122"/>
      <c r="G77" s="122"/>
      <c r="H77" s="122"/>
      <c r="I77" s="123"/>
      <c r="J77" s="113" t="s">
        <v>98</v>
      </c>
      <c r="K77" s="114"/>
      <c r="L77" s="114"/>
      <c r="M77" s="114"/>
      <c r="N77" s="115"/>
      <c r="O77" s="113" t="s">
        <v>93</v>
      </c>
      <c r="P77" s="114"/>
      <c r="Q77" s="114"/>
      <c r="R77" s="114"/>
      <c r="S77" s="114"/>
      <c r="T77" s="114"/>
      <c r="U77" s="114"/>
      <c r="V77" s="114"/>
      <c r="W77" s="114"/>
      <c r="X77" s="115"/>
      <c r="Y77" s="124">
        <v>100</v>
      </c>
      <c r="Z77" s="125"/>
      <c r="AA77" s="125"/>
      <c r="AB77" s="125"/>
      <c r="AC77" s="126"/>
      <c r="AD77" s="124">
        <v>100</v>
      </c>
      <c r="AE77" s="125"/>
      <c r="AF77" s="125"/>
      <c r="AG77" s="125"/>
      <c r="AH77" s="126"/>
      <c r="AI77" s="124">
        <f>Y77</f>
        <v>100</v>
      </c>
      <c r="AJ77" s="125"/>
      <c r="AK77" s="125"/>
      <c r="AL77" s="125"/>
      <c r="AM77" s="126"/>
      <c r="AN77" s="124">
        <v>100</v>
      </c>
      <c r="AO77" s="125"/>
      <c r="AP77" s="125"/>
      <c r="AQ77" s="125"/>
      <c r="AR77" s="126"/>
      <c r="AS77" s="124">
        <v>100</v>
      </c>
      <c r="AT77" s="125"/>
      <c r="AU77" s="125"/>
      <c r="AV77" s="125"/>
      <c r="AW77" s="126"/>
      <c r="AX77" s="124">
        <f>AN77</f>
        <v>100</v>
      </c>
      <c r="AY77" s="125"/>
      <c r="AZ77" s="125"/>
      <c r="BA77" s="125"/>
      <c r="BB77" s="126"/>
      <c r="BC77" s="124">
        <f t="shared" ref="BC77:BC78" si="13">AN77-Y77</f>
        <v>0</v>
      </c>
      <c r="BD77" s="125"/>
      <c r="BE77" s="125"/>
      <c r="BF77" s="125"/>
      <c r="BG77" s="126"/>
      <c r="BH77" s="124">
        <f t="shared" ref="BH77:BH78" si="14">AS77-AD77</f>
        <v>0</v>
      </c>
      <c r="BI77" s="125"/>
      <c r="BJ77" s="125"/>
      <c r="BK77" s="125"/>
      <c r="BL77" s="126"/>
      <c r="BM77" s="124">
        <f t="shared" ref="BM77:BM78" si="15">SUM(BC77:BL77)</f>
        <v>0</v>
      </c>
      <c r="BN77" s="125"/>
      <c r="BO77" s="125"/>
      <c r="BP77" s="125"/>
      <c r="BQ77" s="126"/>
      <c r="BR77" s="95"/>
      <c r="BS77" s="95"/>
      <c r="BT77" s="95"/>
      <c r="BU77" s="95"/>
      <c r="BV77" s="95"/>
      <c r="BW77" s="95"/>
      <c r="BX77" s="95"/>
      <c r="BY77" s="95"/>
      <c r="BZ77" s="96"/>
    </row>
    <row r="78" spans="1:79" s="118" customFormat="1" ht="51.75" customHeight="1" x14ac:dyDescent="0.2">
      <c r="A78" s="119"/>
      <c r="B78" s="120"/>
      <c r="C78" s="121" t="s">
        <v>99</v>
      </c>
      <c r="D78" s="122"/>
      <c r="E78" s="122"/>
      <c r="F78" s="122"/>
      <c r="G78" s="122"/>
      <c r="H78" s="122"/>
      <c r="I78" s="123"/>
      <c r="J78" s="113" t="s">
        <v>98</v>
      </c>
      <c r="K78" s="114"/>
      <c r="L78" s="114"/>
      <c r="M78" s="114"/>
      <c r="N78" s="115"/>
      <c r="O78" s="113" t="s">
        <v>100</v>
      </c>
      <c r="P78" s="114"/>
      <c r="Q78" s="114"/>
      <c r="R78" s="114"/>
      <c r="S78" s="114"/>
      <c r="T78" s="114"/>
      <c r="U78" s="114"/>
      <c r="V78" s="114"/>
      <c r="W78" s="114"/>
      <c r="X78" s="115"/>
      <c r="Y78" s="124">
        <v>1.7</v>
      </c>
      <c r="Z78" s="125"/>
      <c r="AA78" s="125"/>
      <c r="AB78" s="125"/>
      <c r="AC78" s="126"/>
      <c r="AD78" s="124">
        <v>0</v>
      </c>
      <c r="AE78" s="125"/>
      <c r="AF78" s="125"/>
      <c r="AG78" s="125"/>
      <c r="AH78" s="126"/>
      <c r="AI78" s="124">
        <f>Y78</f>
        <v>1.7</v>
      </c>
      <c r="AJ78" s="125"/>
      <c r="AK78" s="125"/>
      <c r="AL78" s="125"/>
      <c r="AM78" s="126"/>
      <c r="AN78" s="124">
        <v>1.7</v>
      </c>
      <c r="AO78" s="125"/>
      <c r="AP78" s="125"/>
      <c r="AQ78" s="125"/>
      <c r="AR78" s="126"/>
      <c r="AS78" s="124">
        <v>0</v>
      </c>
      <c r="AT78" s="125"/>
      <c r="AU78" s="125"/>
      <c r="AV78" s="125"/>
      <c r="AW78" s="126"/>
      <c r="AX78" s="124">
        <f>AN78</f>
        <v>1.7</v>
      </c>
      <c r="AY78" s="125"/>
      <c r="AZ78" s="125"/>
      <c r="BA78" s="125"/>
      <c r="BB78" s="126"/>
      <c r="BC78" s="124">
        <f t="shared" si="13"/>
        <v>0</v>
      </c>
      <c r="BD78" s="125"/>
      <c r="BE78" s="125"/>
      <c r="BF78" s="125"/>
      <c r="BG78" s="126"/>
      <c r="BH78" s="124">
        <f t="shared" si="14"/>
        <v>0</v>
      </c>
      <c r="BI78" s="125"/>
      <c r="BJ78" s="125"/>
      <c r="BK78" s="125"/>
      <c r="BL78" s="126"/>
      <c r="BM78" s="124">
        <f t="shared" si="15"/>
        <v>0</v>
      </c>
      <c r="BN78" s="125"/>
      <c r="BO78" s="125"/>
      <c r="BP78" s="125"/>
      <c r="BQ78" s="126"/>
      <c r="BR78" s="116"/>
      <c r="BS78" s="116"/>
      <c r="BT78" s="116"/>
      <c r="BU78" s="116"/>
      <c r="BV78" s="116"/>
      <c r="BW78" s="116"/>
      <c r="BX78" s="116"/>
      <c r="BY78" s="116"/>
      <c r="BZ78" s="117"/>
    </row>
    <row r="79" spans="1:79" ht="18" customHeight="1" x14ac:dyDescent="0.2">
      <c r="A79" s="58" t="s">
        <v>101</v>
      </c>
      <c r="B79" s="59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59"/>
      <c r="AE79" s="59"/>
      <c r="AF79" s="59"/>
      <c r="AG79" s="59"/>
      <c r="AH79" s="59"/>
      <c r="AI79" s="59"/>
      <c r="AJ79" s="59"/>
      <c r="AK79" s="59"/>
      <c r="AL79" s="59"/>
      <c r="AM79" s="59"/>
      <c r="AN79" s="59"/>
      <c r="AO79" s="59"/>
      <c r="AP79" s="59"/>
      <c r="AQ79" s="59"/>
      <c r="AR79" s="59"/>
      <c r="AS79" s="59"/>
      <c r="AT79" s="59"/>
      <c r="AU79" s="59"/>
      <c r="AV79" s="59"/>
      <c r="AW79" s="59"/>
      <c r="AX79" s="59"/>
      <c r="AY79" s="59"/>
      <c r="AZ79" s="59"/>
      <c r="BA79" s="59"/>
      <c r="BB79" s="59"/>
      <c r="BC79" s="59"/>
      <c r="BD79" s="59"/>
      <c r="BE79" s="59"/>
      <c r="BF79" s="59"/>
      <c r="BG79" s="59"/>
      <c r="BH79" s="59"/>
      <c r="BI79" s="59"/>
      <c r="BJ79" s="59"/>
      <c r="BK79" s="59"/>
      <c r="BL79" s="59"/>
      <c r="BM79" s="59"/>
      <c r="BN79" s="59"/>
      <c r="BO79" s="59"/>
      <c r="BP79" s="59"/>
      <c r="BQ79" s="60"/>
      <c r="BR79" s="106"/>
      <c r="BS79" s="106"/>
      <c r="BT79" s="106"/>
      <c r="BU79" s="106"/>
      <c r="BV79" s="106"/>
      <c r="BW79" s="106"/>
      <c r="BX79" s="106"/>
      <c r="BY79" s="106"/>
      <c r="BZ79" s="80"/>
      <c r="CA79" s="1" t="s">
        <v>75</v>
      </c>
    </row>
    <row r="80" spans="1:79" ht="24" customHeight="1" x14ac:dyDescent="0.2">
      <c r="A80" s="58" t="s">
        <v>102</v>
      </c>
      <c r="B80" s="59"/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  <c r="AA80" s="59"/>
      <c r="AB80" s="59"/>
      <c r="AC80" s="59"/>
      <c r="AD80" s="59"/>
      <c r="AE80" s="59"/>
      <c r="AF80" s="59"/>
      <c r="AG80" s="59"/>
      <c r="AH80" s="59"/>
      <c r="AI80" s="59"/>
      <c r="AJ80" s="59"/>
      <c r="AK80" s="59"/>
      <c r="AL80" s="59"/>
      <c r="AM80" s="59"/>
      <c r="AN80" s="59"/>
      <c r="AO80" s="59"/>
      <c r="AP80" s="59"/>
      <c r="AQ80" s="59"/>
      <c r="AR80" s="59"/>
      <c r="AS80" s="59"/>
      <c r="AT80" s="59"/>
      <c r="AU80" s="59"/>
      <c r="AV80" s="59"/>
      <c r="AW80" s="59"/>
      <c r="AX80" s="59"/>
      <c r="AY80" s="59"/>
      <c r="AZ80" s="59"/>
      <c r="BA80" s="59"/>
      <c r="BB80" s="59"/>
      <c r="BC80" s="59"/>
      <c r="BD80" s="59"/>
      <c r="BE80" s="59"/>
      <c r="BF80" s="59"/>
      <c r="BG80" s="59"/>
      <c r="BH80" s="59"/>
      <c r="BI80" s="59"/>
      <c r="BJ80" s="59"/>
      <c r="BK80" s="59"/>
      <c r="BL80" s="59"/>
      <c r="BM80" s="59"/>
      <c r="BN80" s="59"/>
      <c r="BO80" s="59"/>
      <c r="BP80" s="59"/>
      <c r="BQ80" s="60"/>
      <c r="BR80" s="106"/>
      <c r="BS80" s="106"/>
      <c r="BT80" s="106"/>
      <c r="BU80" s="106"/>
      <c r="BV80" s="106"/>
      <c r="BW80" s="106"/>
      <c r="BX80" s="106"/>
      <c r="BY80" s="106"/>
      <c r="BZ80" s="80"/>
      <c r="CA80" s="1" t="s">
        <v>75</v>
      </c>
    </row>
    <row r="82" spans="1:69" ht="15.95" customHeight="1" x14ac:dyDescent="0.2">
      <c r="A82" s="16" t="s">
        <v>103</v>
      </c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</row>
    <row r="83" spans="1:69" s="118" customFormat="1" ht="101.25" customHeight="1" x14ac:dyDescent="0.2">
      <c r="A83" s="127" t="s">
        <v>104</v>
      </c>
      <c r="B83" s="127"/>
      <c r="C83" s="127"/>
      <c r="D83" s="127"/>
      <c r="E83" s="127"/>
      <c r="F83" s="127"/>
      <c r="G83" s="127"/>
      <c r="H83" s="127"/>
      <c r="I83" s="127"/>
      <c r="J83" s="127"/>
      <c r="K83" s="127"/>
      <c r="L83" s="127"/>
      <c r="M83" s="127"/>
      <c r="N83" s="127"/>
      <c r="O83" s="127"/>
      <c r="P83" s="127"/>
      <c r="Q83" s="127"/>
      <c r="R83" s="127"/>
      <c r="S83" s="127"/>
      <c r="T83" s="127"/>
      <c r="U83" s="127"/>
      <c r="V83" s="127"/>
      <c r="W83" s="127"/>
      <c r="X83" s="127"/>
      <c r="Y83" s="127"/>
      <c r="Z83" s="127"/>
      <c r="AA83" s="127"/>
      <c r="AB83" s="127"/>
      <c r="AC83" s="127"/>
      <c r="AD83" s="127"/>
      <c r="AE83" s="127"/>
      <c r="AF83" s="127"/>
      <c r="AG83" s="127"/>
      <c r="AH83" s="127"/>
      <c r="AI83" s="127"/>
      <c r="AJ83" s="127"/>
      <c r="AK83" s="127"/>
      <c r="AL83" s="127"/>
      <c r="AM83" s="127"/>
      <c r="AN83" s="127"/>
      <c r="AO83" s="127"/>
      <c r="AP83" s="127"/>
      <c r="AQ83" s="127"/>
      <c r="AR83" s="127"/>
      <c r="AS83" s="127"/>
      <c r="AT83" s="127"/>
      <c r="AU83" s="127"/>
      <c r="AV83" s="127"/>
      <c r="AW83" s="127"/>
      <c r="AX83" s="127"/>
      <c r="AY83" s="127"/>
      <c r="AZ83" s="127"/>
      <c r="BA83" s="127"/>
      <c r="BB83" s="127"/>
      <c r="BC83" s="127"/>
      <c r="BD83" s="127"/>
      <c r="BE83" s="127"/>
      <c r="BF83" s="127"/>
      <c r="BG83" s="127"/>
      <c r="BH83" s="127"/>
      <c r="BI83" s="127"/>
      <c r="BJ83" s="127"/>
      <c r="BK83" s="127"/>
      <c r="BL83" s="127"/>
      <c r="BM83" s="127"/>
      <c r="BN83" s="127"/>
      <c r="BO83" s="127"/>
      <c r="BP83" s="127"/>
      <c r="BQ83" s="127"/>
    </row>
    <row r="84" spans="1:69" ht="42" customHeight="1" x14ac:dyDescent="0.25">
      <c r="A84" s="128" t="s">
        <v>105</v>
      </c>
      <c r="B84" s="128"/>
      <c r="C84" s="128"/>
      <c r="D84" s="128"/>
      <c r="E84" s="128"/>
      <c r="F84" s="128"/>
      <c r="G84" s="128"/>
      <c r="H84" s="128"/>
      <c r="I84" s="128"/>
      <c r="J84" s="128"/>
      <c r="K84" s="128"/>
      <c r="L84" s="128"/>
      <c r="M84" s="128"/>
      <c r="N84" s="128"/>
      <c r="O84" s="128"/>
      <c r="P84" s="128"/>
      <c r="Q84" s="128"/>
      <c r="R84" s="128"/>
      <c r="S84" s="128"/>
      <c r="T84" s="128"/>
      <c r="U84" s="128"/>
      <c r="V84" s="128"/>
      <c r="W84" s="129"/>
      <c r="X84" s="129"/>
      <c r="Y84" s="129"/>
      <c r="Z84" s="129"/>
      <c r="AA84" s="129"/>
      <c r="AB84" s="129"/>
      <c r="AC84" s="129"/>
      <c r="AD84" s="129"/>
      <c r="AE84" s="129"/>
      <c r="AF84" s="129"/>
      <c r="AG84" s="129"/>
      <c r="AH84" s="129"/>
      <c r="AI84" s="129"/>
      <c r="AJ84" s="129"/>
      <c r="AK84" s="129"/>
      <c r="AL84" s="129"/>
      <c r="AM84" s="129"/>
      <c r="AN84" s="130"/>
      <c r="AO84" s="130"/>
      <c r="AP84" s="131" t="s">
        <v>106</v>
      </c>
      <c r="AQ84" s="131"/>
      <c r="AR84" s="131"/>
      <c r="AS84" s="131"/>
      <c r="AT84" s="131"/>
      <c r="AU84" s="131"/>
      <c r="AV84" s="131"/>
      <c r="AW84" s="131"/>
      <c r="AX84" s="131"/>
      <c r="AY84" s="131"/>
      <c r="AZ84" s="131"/>
      <c r="BA84" s="131"/>
      <c r="BB84" s="131"/>
      <c r="BC84" s="131"/>
      <c r="BD84" s="131"/>
      <c r="BE84" s="131"/>
      <c r="BF84" s="131"/>
      <c r="BG84" s="131"/>
      <c r="BH84" s="131"/>
    </row>
    <row r="85" spans="1:69" ht="18.75" customHeight="1" x14ac:dyDescent="0.2">
      <c r="W85" s="132" t="s">
        <v>107</v>
      </c>
      <c r="X85" s="132"/>
      <c r="Y85" s="132"/>
      <c r="Z85" s="132"/>
      <c r="AA85" s="132"/>
      <c r="AB85" s="132"/>
      <c r="AC85" s="132"/>
      <c r="AD85" s="132"/>
      <c r="AE85" s="132"/>
      <c r="AF85" s="132"/>
      <c r="AG85" s="132"/>
      <c r="AH85" s="132"/>
      <c r="AI85" s="132"/>
      <c r="AJ85" s="132"/>
      <c r="AK85" s="132"/>
      <c r="AL85" s="132"/>
      <c r="AM85" s="132"/>
      <c r="AN85" s="133"/>
      <c r="AO85" s="133"/>
      <c r="AP85" s="132" t="s">
        <v>108</v>
      </c>
      <c r="AQ85" s="132"/>
      <c r="AR85" s="132"/>
      <c r="AS85" s="132"/>
      <c r="AT85" s="132"/>
      <c r="AU85" s="132"/>
      <c r="AV85" s="132"/>
      <c r="AW85" s="132"/>
      <c r="AX85" s="132"/>
      <c r="AY85" s="132"/>
      <c r="AZ85" s="132"/>
      <c r="BA85" s="132"/>
      <c r="BB85" s="132"/>
      <c r="BC85" s="132"/>
      <c r="BD85" s="132"/>
      <c r="BE85" s="132"/>
      <c r="BF85" s="132"/>
      <c r="BG85" s="132"/>
      <c r="BH85" s="132"/>
    </row>
    <row r="86" spans="1:69" x14ac:dyDescent="0.2">
      <c r="AP86" s="133"/>
      <c r="AQ86" s="133"/>
      <c r="AR86" s="133"/>
      <c r="AS86" s="133"/>
      <c r="AT86" s="133"/>
      <c r="AU86" s="133"/>
      <c r="AV86" s="133"/>
      <c r="AW86" s="133"/>
      <c r="AX86" s="133"/>
      <c r="AY86" s="133"/>
      <c r="AZ86" s="133"/>
      <c r="BA86" s="133"/>
      <c r="BB86" s="133"/>
      <c r="BC86" s="133"/>
      <c r="BD86" s="133"/>
      <c r="BE86" s="133"/>
      <c r="BF86" s="133"/>
      <c r="BG86" s="133"/>
      <c r="BH86" s="133"/>
    </row>
    <row r="87" spans="1:69" x14ac:dyDescent="0.2">
      <c r="AP87" s="133"/>
      <c r="AQ87" s="133"/>
      <c r="AR87" s="133"/>
      <c r="AS87" s="133"/>
      <c r="AT87" s="133"/>
      <c r="AU87" s="133"/>
      <c r="AV87" s="133"/>
      <c r="AW87" s="133"/>
      <c r="AX87" s="133"/>
      <c r="AY87" s="133"/>
      <c r="AZ87" s="133"/>
      <c r="BA87" s="133"/>
      <c r="BB87" s="133"/>
      <c r="BC87" s="133"/>
      <c r="BD87" s="133"/>
      <c r="BE87" s="133"/>
      <c r="BF87" s="133"/>
      <c r="BG87" s="133"/>
      <c r="BH87" s="133"/>
    </row>
    <row r="88" spans="1:69" ht="15.95" customHeight="1" x14ac:dyDescent="0.2">
      <c r="A88" s="134" t="s">
        <v>109</v>
      </c>
      <c r="B88" s="134"/>
      <c r="C88" s="134"/>
      <c r="D88" s="134"/>
      <c r="E88" s="134"/>
      <c r="F88" s="134"/>
      <c r="G88" s="134"/>
      <c r="H88" s="134"/>
      <c r="I88" s="134"/>
      <c r="J88" s="134"/>
      <c r="K88" s="134"/>
      <c r="L88" s="134"/>
      <c r="M88" s="134"/>
      <c r="N88" s="134"/>
      <c r="O88" s="134"/>
      <c r="P88" s="134"/>
      <c r="Q88" s="134"/>
      <c r="R88" s="134"/>
      <c r="S88" s="134"/>
      <c r="T88" s="134"/>
      <c r="U88" s="134"/>
      <c r="V88" s="134"/>
      <c r="W88" s="135"/>
      <c r="X88" s="135"/>
      <c r="Y88" s="135"/>
      <c r="Z88" s="135"/>
      <c r="AA88" s="135"/>
      <c r="AB88" s="135"/>
      <c r="AC88" s="135"/>
      <c r="AD88" s="135"/>
      <c r="AE88" s="135"/>
      <c r="AF88" s="135"/>
      <c r="AG88" s="135"/>
      <c r="AH88" s="135"/>
      <c r="AI88" s="135"/>
      <c r="AJ88" s="135"/>
      <c r="AK88" s="135"/>
      <c r="AL88" s="135"/>
      <c r="AM88" s="135"/>
      <c r="AN88" s="136"/>
      <c r="AO88" s="136"/>
      <c r="AP88" s="137" t="s">
        <v>110</v>
      </c>
      <c r="AQ88" s="137"/>
      <c r="AR88" s="137"/>
      <c r="AS88" s="137"/>
      <c r="AT88" s="137"/>
      <c r="AU88" s="137"/>
      <c r="AV88" s="137"/>
      <c r="AW88" s="137"/>
      <c r="AX88" s="137"/>
      <c r="AY88" s="137"/>
      <c r="AZ88" s="137"/>
      <c r="BA88" s="137"/>
      <c r="BB88" s="137"/>
      <c r="BC88" s="137"/>
      <c r="BD88" s="137"/>
      <c r="BE88" s="137"/>
      <c r="BF88" s="137"/>
      <c r="BG88" s="137"/>
      <c r="BH88" s="137"/>
    </row>
    <row r="89" spans="1:69" ht="24" customHeight="1" x14ac:dyDescent="0.2">
      <c r="W89" s="132" t="s">
        <v>107</v>
      </c>
      <c r="X89" s="132"/>
      <c r="Y89" s="132"/>
      <c r="Z89" s="132"/>
      <c r="AA89" s="132"/>
      <c r="AB89" s="132"/>
      <c r="AC89" s="132"/>
      <c r="AD89" s="132"/>
      <c r="AE89" s="132"/>
      <c r="AF89" s="132"/>
      <c r="AG89" s="132"/>
      <c r="AH89" s="132"/>
      <c r="AI89" s="132"/>
      <c r="AJ89" s="132"/>
      <c r="AK89" s="132"/>
      <c r="AL89" s="132"/>
      <c r="AM89" s="132"/>
      <c r="AN89" s="133"/>
      <c r="AO89" s="133"/>
      <c r="AP89" s="132" t="s">
        <v>108</v>
      </c>
      <c r="AQ89" s="132"/>
      <c r="AR89" s="132"/>
      <c r="AS89" s="132"/>
      <c r="AT89" s="132"/>
      <c r="AU89" s="132"/>
      <c r="AV89" s="132"/>
      <c r="AW89" s="132"/>
      <c r="AX89" s="132"/>
      <c r="AY89" s="132"/>
      <c r="AZ89" s="132"/>
      <c r="BA89" s="132"/>
      <c r="BB89" s="132"/>
      <c r="BC89" s="132"/>
      <c r="BD89" s="132"/>
      <c r="BE89" s="132"/>
      <c r="BF89" s="132"/>
      <c r="BG89" s="132"/>
      <c r="BH89" s="132"/>
    </row>
  </sheetData>
  <mergeCells count="387">
    <mergeCell ref="W85:AM85"/>
    <mergeCell ref="AP85:BH85"/>
    <mergeCell ref="A88:V88"/>
    <mergeCell ref="W88:AM88"/>
    <mergeCell ref="AP88:BH88"/>
    <mergeCell ref="W89:AM89"/>
    <mergeCell ref="AP89:BH89"/>
    <mergeCell ref="A80:BQ80"/>
    <mergeCell ref="A82:BL82"/>
    <mergeCell ref="A83:BQ83"/>
    <mergeCell ref="A84:V84"/>
    <mergeCell ref="W84:AM84"/>
    <mergeCell ref="AP84:BH84"/>
    <mergeCell ref="AS78:AW78"/>
    <mergeCell ref="AX78:BB78"/>
    <mergeCell ref="BC78:BG78"/>
    <mergeCell ref="BH78:BL78"/>
    <mergeCell ref="BM78:BQ78"/>
    <mergeCell ref="A79:BQ79"/>
    <mergeCell ref="BH77:BL77"/>
    <mergeCell ref="BM77:BQ77"/>
    <mergeCell ref="A78:B78"/>
    <mergeCell ref="C78:I78"/>
    <mergeCell ref="J78:N78"/>
    <mergeCell ref="O78:X78"/>
    <mergeCell ref="Y78:AC78"/>
    <mergeCell ref="AD78:AH78"/>
    <mergeCell ref="AI78:AM78"/>
    <mergeCell ref="AN78:AR78"/>
    <mergeCell ref="AD77:AH77"/>
    <mergeCell ref="AI77:AM77"/>
    <mergeCell ref="AN77:AR77"/>
    <mergeCell ref="AS77:AW77"/>
    <mergeCell ref="AX77:BB77"/>
    <mergeCell ref="BC77:BG77"/>
    <mergeCell ref="AS76:AW76"/>
    <mergeCell ref="AX76:BB76"/>
    <mergeCell ref="BC76:BG76"/>
    <mergeCell ref="BH76:BL76"/>
    <mergeCell ref="BM76:BQ76"/>
    <mergeCell ref="A77:B77"/>
    <mergeCell ref="C77:I77"/>
    <mergeCell ref="J77:N77"/>
    <mergeCell ref="O77:X77"/>
    <mergeCell ref="Y77:AC77"/>
    <mergeCell ref="BM74:BQ74"/>
    <mergeCell ref="A75:BQ75"/>
    <mergeCell ref="A76:B76"/>
    <mergeCell ref="C76:I76"/>
    <mergeCell ref="J76:N76"/>
    <mergeCell ref="O76:X76"/>
    <mergeCell ref="Y76:AC76"/>
    <mergeCell ref="AD76:AH76"/>
    <mergeCell ref="AI76:AM76"/>
    <mergeCell ref="AN76:AR76"/>
    <mergeCell ref="AI74:AM74"/>
    <mergeCell ref="AN74:AR74"/>
    <mergeCell ref="AS74:AW74"/>
    <mergeCell ref="AX74:BB74"/>
    <mergeCell ref="BC74:BG74"/>
    <mergeCell ref="BH74:BL74"/>
    <mergeCell ref="A74:B74"/>
    <mergeCell ref="C74:I74"/>
    <mergeCell ref="J74:N74"/>
    <mergeCell ref="O74:X74"/>
    <mergeCell ref="Y74:AC74"/>
    <mergeCell ref="AD74:AH74"/>
    <mergeCell ref="AN73:AR73"/>
    <mergeCell ref="AS73:AW73"/>
    <mergeCell ref="AX73:BB73"/>
    <mergeCell ref="BC73:BG73"/>
    <mergeCell ref="BH73:BL73"/>
    <mergeCell ref="BM73:BQ73"/>
    <mergeCell ref="BH71:BL71"/>
    <mergeCell ref="BM71:BQ71"/>
    <mergeCell ref="A72:BQ72"/>
    <mergeCell ref="A73:B73"/>
    <mergeCell ref="C73:I73"/>
    <mergeCell ref="J73:N73"/>
    <mergeCell ref="O73:X73"/>
    <mergeCell ref="Y73:AC73"/>
    <mergeCell ref="AD73:AH73"/>
    <mergeCell ref="AI73:AM73"/>
    <mergeCell ref="AD71:AH71"/>
    <mergeCell ref="AI71:AM71"/>
    <mergeCell ref="AN71:AR71"/>
    <mergeCell ref="AS71:AW71"/>
    <mergeCell ref="AX71:BB71"/>
    <mergeCell ref="BC71:BG71"/>
    <mergeCell ref="AS70:AW70"/>
    <mergeCell ref="AX70:BB70"/>
    <mergeCell ref="BC70:BG70"/>
    <mergeCell ref="BH70:BL70"/>
    <mergeCell ref="BM70:BQ70"/>
    <mergeCell ref="A71:B71"/>
    <mergeCell ref="C71:I71"/>
    <mergeCell ref="J71:N71"/>
    <mergeCell ref="O71:X71"/>
    <mergeCell ref="Y71:AC71"/>
    <mergeCell ref="BH69:BL69"/>
    <mergeCell ref="BM69:BQ69"/>
    <mergeCell ref="A70:B70"/>
    <mergeCell ref="C70:I70"/>
    <mergeCell ref="J70:N70"/>
    <mergeCell ref="O70:X70"/>
    <mergeCell ref="Y70:AC70"/>
    <mergeCell ref="AD70:AH70"/>
    <mergeCell ref="AI70:AM70"/>
    <mergeCell ref="AN70:AR70"/>
    <mergeCell ref="AD69:AH69"/>
    <mergeCell ref="AI69:AM69"/>
    <mergeCell ref="AN69:AR69"/>
    <mergeCell ref="AS69:AW69"/>
    <mergeCell ref="AX69:BB69"/>
    <mergeCell ref="BC69:BG69"/>
    <mergeCell ref="AX67:BB67"/>
    <mergeCell ref="BC67:BG67"/>
    <mergeCell ref="BH67:BL67"/>
    <mergeCell ref="BM67:BQ67"/>
    <mergeCell ref="A68:BQ68"/>
    <mergeCell ref="A69:B69"/>
    <mergeCell ref="C69:I69"/>
    <mergeCell ref="J69:N69"/>
    <mergeCell ref="O69:X69"/>
    <mergeCell ref="Y69:AC69"/>
    <mergeCell ref="BM66:BQ66"/>
    <mergeCell ref="A67:B67"/>
    <mergeCell ref="C67:I67"/>
    <mergeCell ref="J67:N67"/>
    <mergeCell ref="O67:X67"/>
    <mergeCell ref="Y67:AC67"/>
    <mergeCell ref="AD67:AH67"/>
    <mergeCell ref="AI67:AM67"/>
    <mergeCell ref="AN67:AR67"/>
    <mergeCell ref="AS67:AW67"/>
    <mergeCell ref="AI66:AM66"/>
    <mergeCell ref="AN66:AR66"/>
    <mergeCell ref="AS66:AW66"/>
    <mergeCell ref="AX66:BB66"/>
    <mergeCell ref="BC66:BG66"/>
    <mergeCell ref="BH66:BL66"/>
    <mergeCell ref="AX65:BB65"/>
    <mergeCell ref="BC65:BG65"/>
    <mergeCell ref="BH65:BL65"/>
    <mergeCell ref="BM65:BQ65"/>
    <mergeCell ref="A66:B66"/>
    <mergeCell ref="C66:I66"/>
    <mergeCell ref="J66:N66"/>
    <mergeCell ref="O66:X66"/>
    <mergeCell ref="Y66:AC66"/>
    <mergeCell ref="AD66:AH66"/>
    <mergeCell ref="BM64:BQ64"/>
    <mergeCell ref="A65:B65"/>
    <mergeCell ref="C65:I65"/>
    <mergeCell ref="J65:N65"/>
    <mergeCell ref="O65:X65"/>
    <mergeCell ref="Y65:AC65"/>
    <mergeCell ref="AD65:AH65"/>
    <mergeCell ref="AI65:AM65"/>
    <mergeCell ref="AN65:AR65"/>
    <mergeCell ref="AS65:AW65"/>
    <mergeCell ref="AI64:AM64"/>
    <mergeCell ref="AN64:AR64"/>
    <mergeCell ref="AS64:AW64"/>
    <mergeCell ref="AX64:BB64"/>
    <mergeCell ref="BC64:BG64"/>
    <mergeCell ref="BH64:BL64"/>
    <mergeCell ref="AX63:BB63"/>
    <mergeCell ref="BC63:BG63"/>
    <mergeCell ref="BH63:BL63"/>
    <mergeCell ref="BM63:BQ63"/>
    <mergeCell ref="A64:B64"/>
    <mergeCell ref="C64:I64"/>
    <mergeCell ref="J64:N64"/>
    <mergeCell ref="O64:X64"/>
    <mergeCell ref="Y64:AC64"/>
    <mergeCell ref="AD64:AH64"/>
    <mergeCell ref="BM62:BQ62"/>
    <mergeCell ref="A63:B63"/>
    <mergeCell ref="C63:I63"/>
    <mergeCell ref="J63:N63"/>
    <mergeCell ref="O63:X63"/>
    <mergeCell ref="Y63:AC63"/>
    <mergeCell ref="AD63:AH63"/>
    <mergeCell ref="AI63:AM63"/>
    <mergeCell ref="AN63:AR63"/>
    <mergeCell ref="AS63:AW63"/>
    <mergeCell ref="AI62:AM62"/>
    <mergeCell ref="AN62:AR62"/>
    <mergeCell ref="AS62:AW62"/>
    <mergeCell ref="AX62:BB62"/>
    <mergeCell ref="BC62:BG62"/>
    <mergeCell ref="BH62:BL62"/>
    <mergeCell ref="A62:B62"/>
    <mergeCell ref="C62:I62"/>
    <mergeCell ref="J62:N62"/>
    <mergeCell ref="O62:X62"/>
    <mergeCell ref="Y62:AC62"/>
    <mergeCell ref="AD62:AH62"/>
    <mergeCell ref="BC60:BQ60"/>
    <mergeCell ref="Y61:AC61"/>
    <mergeCell ref="AD61:AH61"/>
    <mergeCell ref="AI61:AM61"/>
    <mergeCell ref="AN61:AR61"/>
    <mergeCell ref="AS61:AW61"/>
    <mergeCell ref="AX61:BB61"/>
    <mergeCell ref="BC61:BG61"/>
    <mergeCell ref="BH61:BL61"/>
    <mergeCell ref="BM61:BQ61"/>
    <mergeCell ref="A60:B61"/>
    <mergeCell ref="C60:I61"/>
    <mergeCell ref="J60:N61"/>
    <mergeCell ref="O60:X61"/>
    <mergeCell ref="Y60:AM60"/>
    <mergeCell ref="AN60:BB60"/>
    <mergeCell ref="AL56:AP56"/>
    <mergeCell ref="AQ56:AV56"/>
    <mergeCell ref="AW56:BA56"/>
    <mergeCell ref="BB56:BF56"/>
    <mergeCell ref="BG56:BL56"/>
    <mergeCell ref="A58:BQ58"/>
    <mergeCell ref="AL55:AP55"/>
    <mergeCell ref="AQ55:AV55"/>
    <mergeCell ref="AW55:BA55"/>
    <mergeCell ref="BB55:BF55"/>
    <mergeCell ref="BG55:BL55"/>
    <mergeCell ref="A56:P56"/>
    <mergeCell ref="Q56:U56"/>
    <mergeCell ref="V56:Z56"/>
    <mergeCell ref="AA56:AF56"/>
    <mergeCell ref="AG56:AK56"/>
    <mergeCell ref="AL54:AP54"/>
    <mergeCell ref="AQ54:AV54"/>
    <mergeCell ref="AW54:BA54"/>
    <mergeCell ref="BB54:BF54"/>
    <mergeCell ref="BG54:BL54"/>
    <mergeCell ref="A55:P55"/>
    <mergeCell ref="Q55:U55"/>
    <mergeCell ref="V55:Z55"/>
    <mergeCell ref="AA55:AF55"/>
    <mergeCell ref="AG55:AK55"/>
    <mergeCell ref="AL53:AP53"/>
    <mergeCell ref="AQ53:AV53"/>
    <mergeCell ref="AW53:BA53"/>
    <mergeCell ref="BB53:BF53"/>
    <mergeCell ref="BG53:BL53"/>
    <mergeCell ref="A54:P54"/>
    <mergeCell ref="Q54:U54"/>
    <mergeCell ref="V54:Z54"/>
    <mergeCell ref="AA54:AF54"/>
    <mergeCell ref="AG54:AK54"/>
    <mergeCell ref="AL52:AP52"/>
    <mergeCell ref="AQ52:AV52"/>
    <mergeCell ref="AW52:BA52"/>
    <mergeCell ref="BB52:BF52"/>
    <mergeCell ref="BG52:BL52"/>
    <mergeCell ref="A53:P53"/>
    <mergeCell ref="Q53:U53"/>
    <mergeCell ref="V53:Z53"/>
    <mergeCell ref="AA53:AF53"/>
    <mergeCell ref="AG53:AK53"/>
    <mergeCell ref="A49:BL49"/>
    <mergeCell ref="A50:BL50"/>
    <mergeCell ref="A51:P52"/>
    <mergeCell ref="Q51:AF51"/>
    <mergeCell ref="AG51:AV51"/>
    <mergeCell ref="AW51:BL51"/>
    <mergeCell ref="Q52:U52"/>
    <mergeCell ref="V52:Z52"/>
    <mergeCell ref="AA52:AF52"/>
    <mergeCell ref="AG52:AK52"/>
    <mergeCell ref="AU46:AY46"/>
    <mergeCell ref="AZ46:BC46"/>
    <mergeCell ref="BD46:BH46"/>
    <mergeCell ref="BI46:BM46"/>
    <mergeCell ref="BN46:BQ46"/>
    <mergeCell ref="A47:BQ47"/>
    <mergeCell ref="A46:B46"/>
    <mergeCell ref="C46:Z46"/>
    <mergeCell ref="AA46:AE46"/>
    <mergeCell ref="AF46:AJ46"/>
    <mergeCell ref="AK46:AO46"/>
    <mergeCell ref="AP46:AT46"/>
    <mergeCell ref="AP45:AT45"/>
    <mergeCell ref="AU45:AY45"/>
    <mergeCell ref="AZ45:BC45"/>
    <mergeCell ref="BD45:BH45"/>
    <mergeCell ref="BI45:BM45"/>
    <mergeCell ref="BN45:BQ45"/>
    <mergeCell ref="AU44:AY44"/>
    <mergeCell ref="AZ44:BC44"/>
    <mergeCell ref="BD44:BH44"/>
    <mergeCell ref="BI44:BM44"/>
    <mergeCell ref="BN44:BQ44"/>
    <mergeCell ref="A45:B45"/>
    <mergeCell ref="C45:Z45"/>
    <mergeCell ref="AA45:AE45"/>
    <mergeCell ref="AF45:AJ45"/>
    <mergeCell ref="AK45:AO45"/>
    <mergeCell ref="A44:B44"/>
    <mergeCell ref="C44:Z44"/>
    <mergeCell ref="AA44:AE44"/>
    <mergeCell ref="AF44:AJ44"/>
    <mergeCell ref="AK44:AO44"/>
    <mergeCell ref="AP44:AT44"/>
    <mergeCell ref="AP43:AT43"/>
    <mergeCell ref="AU43:AY43"/>
    <mergeCell ref="AZ43:BC43"/>
    <mergeCell ref="BD43:BH43"/>
    <mergeCell ref="BI43:BM43"/>
    <mergeCell ref="BN43:BQ43"/>
    <mergeCell ref="AU42:AY42"/>
    <mergeCell ref="AZ42:BC42"/>
    <mergeCell ref="BD42:BH42"/>
    <mergeCell ref="BI42:BM42"/>
    <mergeCell ref="BN42:BQ42"/>
    <mergeCell ref="A43:B43"/>
    <mergeCell ref="C43:Z43"/>
    <mergeCell ref="AA43:AE43"/>
    <mergeCell ref="AF43:AJ43"/>
    <mergeCell ref="AK43:AO43"/>
    <mergeCell ref="AZ41:BC41"/>
    <mergeCell ref="BD41:BH41"/>
    <mergeCell ref="BI41:BM41"/>
    <mergeCell ref="BN41:BQ41"/>
    <mergeCell ref="A42:B42"/>
    <mergeCell ref="C42:Z42"/>
    <mergeCell ref="AA42:AE42"/>
    <mergeCell ref="AF42:AJ42"/>
    <mergeCell ref="AK42:AO42"/>
    <mergeCell ref="AP42:AT42"/>
    <mergeCell ref="A40:B41"/>
    <mergeCell ref="C40:Z41"/>
    <mergeCell ref="AA40:AO40"/>
    <mergeCell ref="AP40:BC40"/>
    <mergeCell ref="BD40:BQ40"/>
    <mergeCell ref="AA41:AE41"/>
    <mergeCell ref="AF41:AJ41"/>
    <mergeCell ref="AK41:AO41"/>
    <mergeCell ref="AP41:AT41"/>
    <mergeCell ref="AU41:AY41"/>
    <mergeCell ref="A35:F35"/>
    <mergeCell ref="G35:BL35"/>
    <mergeCell ref="A36:F36"/>
    <mergeCell ref="G36:BL36"/>
    <mergeCell ref="A38:BQ38"/>
    <mergeCell ref="A39:BQ39"/>
    <mergeCell ref="A29:BL29"/>
    <mergeCell ref="A30:BL30"/>
    <mergeCell ref="A32:BL32"/>
    <mergeCell ref="A33:F33"/>
    <mergeCell ref="G33:BL33"/>
    <mergeCell ref="A34:F34"/>
    <mergeCell ref="G34:BL34"/>
    <mergeCell ref="A25:F25"/>
    <mergeCell ref="G25:BL25"/>
    <mergeCell ref="A26:F26"/>
    <mergeCell ref="G26:BL26"/>
    <mergeCell ref="A27:F27"/>
    <mergeCell ref="G27:BL27"/>
    <mergeCell ref="D21:J21"/>
    <mergeCell ref="L21:AB21"/>
    <mergeCell ref="AC21:BL21"/>
    <mergeCell ref="A23:BL23"/>
    <mergeCell ref="A24:F24"/>
    <mergeCell ref="G24:BL24"/>
    <mergeCell ref="A17:B17"/>
    <mergeCell ref="D17:J17"/>
    <mergeCell ref="L17:BL17"/>
    <mergeCell ref="D18:J18"/>
    <mergeCell ref="L18:BL18"/>
    <mergeCell ref="A20:B20"/>
    <mergeCell ref="D20:J20"/>
    <mergeCell ref="L20:AB20"/>
    <mergeCell ref="AC20:BL20"/>
    <mergeCell ref="A12:BL12"/>
    <mergeCell ref="A14:B14"/>
    <mergeCell ref="D14:J14"/>
    <mergeCell ref="L14:BL14"/>
    <mergeCell ref="D15:J15"/>
    <mergeCell ref="L15:BL15"/>
    <mergeCell ref="AO2:BL6"/>
    <mergeCell ref="A7:BL7"/>
    <mergeCell ref="A8:BL8"/>
    <mergeCell ref="A9:BL9"/>
    <mergeCell ref="A10:BL10"/>
    <mergeCell ref="A11:BL11"/>
  </mergeCells>
  <conditionalFormatting sqref="A68 A69:B69 A79:B80 A72:B73 A64:B67 A75:B76">
    <cfRule type="cellIs" dxfId="23" priority="21" stopIfTrue="1" operator="equal">
      <formula>0</formula>
    </cfRule>
  </conditionalFormatting>
  <conditionalFormatting sqref="C73 C80">
    <cfRule type="cellIs" dxfId="22" priority="20" stopIfTrue="1" operator="equal">
      <formula>$C42</formula>
    </cfRule>
  </conditionalFormatting>
  <conditionalFormatting sqref="C75">
    <cfRule type="cellIs" dxfId="21" priority="19" stopIfTrue="1" operator="equal">
      <formula>$C46</formula>
    </cfRule>
  </conditionalFormatting>
  <conditionalFormatting sqref="C69">
    <cfRule type="cellIs" dxfId="20" priority="18" stopIfTrue="1" operator="equal">
      <formula>$C34</formula>
    </cfRule>
  </conditionalFormatting>
  <conditionalFormatting sqref="C66:C67">
    <cfRule type="cellIs" dxfId="19" priority="17" stopIfTrue="1" operator="equal">
      <formula>$C22</formula>
    </cfRule>
  </conditionalFormatting>
  <conditionalFormatting sqref="C65">
    <cfRule type="cellIs" dxfId="18" priority="16" stopIfTrue="1" operator="equal">
      <formula>$C21</formula>
    </cfRule>
  </conditionalFormatting>
  <conditionalFormatting sqref="C64">
    <cfRule type="cellIs" dxfId="17" priority="15" stopIfTrue="1" operator="equal">
      <formula>$C20</formula>
    </cfRule>
  </conditionalFormatting>
  <conditionalFormatting sqref="C80">
    <cfRule type="cellIs" dxfId="16" priority="14" stopIfTrue="1" operator="equal">
      <formula>$C51</formula>
    </cfRule>
  </conditionalFormatting>
  <conditionalFormatting sqref="C76 C79">
    <cfRule type="cellIs" dxfId="15" priority="22" stopIfTrue="1" operator="equal">
      <formula>$C46</formula>
    </cfRule>
  </conditionalFormatting>
  <conditionalFormatting sqref="C79">
    <cfRule type="cellIs" dxfId="14" priority="13" stopIfTrue="1" operator="equal">
      <formula>$C50</formula>
    </cfRule>
  </conditionalFormatting>
  <conditionalFormatting sqref="C79:C80">
    <cfRule type="cellIs" dxfId="13" priority="12" stopIfTrue="1" operator="equal">
      <formula>$C51</formula>
    </cfRule>
  </conditionalFormatting>
  <conditionalFormatting sqref="C79">
    <cfRule type="cellIs" dxfId="12" priority="11" stopIfTrue="1" operator="equal">
      <formula>$C48</formula>
    </cfRule>
  </conditionalFormatting>
  <conditionalFormatting sqref="C72">
    <cfRule type="cellIs" dxfId="11" priority="23" stopIfTrue="1" operator="equal">
      <formula>$C42</formula>
    </cfRule>
  </conditionalFormatting>
  <conditionalFormatting sqref="C75">
    <cfRule type="cellIs" dxfId="10" priority="24" stopIfTrue="1" operator="equal">
      <formula>#REF!</formula>
    </cfRule>
  </conditionalFormatting>
  <conditionalFormatting sqref="A78:B78">
    <cfRule type="cellIs" dxfId="9" priority="10" stopIfTrue="1" operator="equal">
      <formula>0</formula>
    </cfRule>
  </conditionalFormatting>
  <conditionalFormatting sqref="C78">
    <cfRule type="cellIs" dxfId="8" priority="9" stopIfTrue="1" operator="equal">
      <formula>$C46</formula>
    </cfRule>
  </conditionalFormatting>
  <conditionalFormatting sqref="A71:B71">
    <cfRule type="cellIs" dxfId="7" priority="8" stopIfTrue="1" operator="equal">
      <formula>0</formula>
    </cfRule>
  </conditionalFormatting>
  <conditionalFormatting sqref="C71">
    <cfRule type="cellIs" dxfId="6" priority="7" stopIfTrue="1" operator="equal">
      <formula>$C32</formula>
    </cfRule>
  </conditionalFormatting>
  <conditionalFormatting sqref="A70:B70">
    <cfRule type="cellIs" dxfId="5" priority="6" stopIfTrue="1" operator="equal">
      <formula>0</formula>
    </cfRule>
  </conditionalFormatting>
  <conditionalFormatting sqref="C70">
    <cfRule type="cellIs" dxfId="4" priority="5" stopIfTrue="1" operator="equal">
      <formula>$C31</formula>
    </cfRule>
  </conditionalFormatting>
  <conditionalFormatting sqref="A74:B74">
    <cfRule type="cellIs" dxfId="3" priority="4" stopIfTrue="1" operator="equal">
      <formula>0</formula>
    </cfRule>
  </conditionalFormatting>
  <conditionalFormatting sqref="C74">
    <cfRule type="cellIs" dxfId="2" priority="3" stopIfTrue="1" operator="equal">
      <formula>$C42</formula>
    </cfRule>
  </conditionalFormatting>
  <conditionalFormatting sqref="A77:B77">
    <cfRule type="cellIs" dxfId="1" priority="2" stopIfTrue="1" operator="equal">
      <formula>0</formula>
    </cfRule>
  </conditionalFormatting>
  <conditionalFormatting sqref="C77">
    <cfRule type="cellIs" dxfId="0" priority="1" stopIfTrue="1" operator="equal">
      <formula>$C45</formula>
    </cfRule>
  </conditionalFormatting>
  <pageMargins left="0.31496062992125984" right="0.31496062992125984" top="0.39370078740157483" bottom="0.39370078740157483" header="0" footer="0"/>
  <pageSetup paperSize="9" scale="51" fitToHeight="2" orientation="landscape" r:id="rId1"/>
  <headerFooter alignWithMargins="0"/>
  <rowBreaks count="1" manualBreakCount="1">
    <brk id="48" max="6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 06111210</vt:lpstr>
      <vt:lpstr>'КПК 06111210'!Область_печати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PC3</cp:lastModifiedBy>
  <dcterms:created xsi:type="dcterms:W3CDTF">2022-02-11T07:28:50Z</dcterms:created>
  <dcterms:modified xsi:type="dcterms:W3CDTF">2022-02-11T07:29:10Z</dcterms:modified>
</cp:coreProperties>
</file>