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221 " sheetId="1" r:id="rId1"/>
  </sheets>
  <definedNames>
    <definedName name="_xlnm.Print_Area" localSheetId="0">'КПК 0611221 '!$A$1:$BQ$94</definedName>
  </definedNames>
  <calcPr calcId="144525"/>
</workbook>
</file>

<file path=xl/calcChain.xml><?xml version="1.0" encoding="utf-8"?>
<calcChain xmlns="http://schemas.openxmlformats.org/spreadsheetml/2006/main">
  <c r="BC77" i="1" l="1"/>
  <c r="AX77" i="1"/>
  <c r="BH77" i="1" s="1"/>
  <c r="AI77" i="1"/>
  <c r="BH76" i="1"/>
  <c r="BC76" i="1"/>
  <c r="BM76" i="1" s="1"/>
  <c r="AX76" i="1"/>
  <c r="BH73" i="1"/>
  <c r="BC73" i="1"/>
  <c r="BM73" i="1" s="1"/>
  <c r="AX73" i="1"/>
  <c r="AI73" i="1"/>
  <c r="BH72" i="1"/>
  <c r="BC72" i="1"/>
  <c r="BM72" i="1" s="1"/>
  <c r="AX72" i="1"/>
  <c r="AI72" i="1"/>
  <c r="BH69" i="1"/>
  <c r="BC69" i="1"/>
  <c r="BM69" i="1" s="1"/>
  <c r="AX69" i="1"/>
  <c r="AI69" i="1"/>
  <c r="BH66" i="1"/>
  <c r="BC66" i="1"/>
  <c r="BM66" i="1" s="1"/>
  <c r="AX66" i="1"/>
  <c r="AI66" i="1"/>
  <c r="V57" i="1"/>
  <c r="Q57" i="1"/>
  <c r="AL56" i="1"/>
  <c r="AL57" i="1" s="1"/>
  <c r="AA56" i="1"/>
  <c r="AA57" i="1" s="1"/>
  <c r="AU47" i="1"/>
  <c r="AP47" i="1"/>
  <c r="AG56" i="1" s="1"/>
  <c r="AF47" i="1"/>
  <c r="BI47" i="1" s="1"/>
  <c r="AA47" i="1"/>
  <c r="BI46" i="1"/>
  <c r="BD46" i="1"/>
  <c r="BN46" i="1" s="1"/>
  <c r="AZ46" i="1"/>
  <c r="AK46" i="1"/>
  <c r="BI45" i="1"/>
  <c r="BD45" i="1"/>
  <c r="BN45" i="1" s="1"/>
  <c r="AZ45" i="1"/>
  <c r="AK45" i="1"/>
  <c r="AK47" i="1" s="1"/>
  <c r="BM77" i="1" l="1"/>
  <c r="AQ56" i="1"/>
  <c r="AG57" i="1"/>
  <c r="AQ57" i="1" s="1"/>
  <c r="AW56" i="1"/>
  <c r="AZ47" i="1"/>
  <c r="BD47" i="1"/>
  <c r="BN47" i="1" s="1"/>
  <c r="BB56" i="1"/>
  <c r="BB57" i="1" s="1"/>
  <c r="BG56" i="1" l="1"/>
  <c r="BG57" i="1" s="1"/>
  <c r="AW57" i="1"/>
</calcChain>
</file>

<file path=xl/sharedStrings.xml><?xml version="1.0" encoding="utf-8"?>
<sst xmlns="http://schemas.openxmlformats.org/spreadsheetml/2006/main" count="189" uniqueCount="105">
  <si>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</si>
  <si>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</si>
  <si>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</si>
  <si>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</si>
  <si>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</si>
  <si>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</si>
  <si>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</si>
  <si>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</si>
  <si>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</si>
  <si>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</si>
  <si>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</si>
  <si>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</si>
  <si>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</si>
  <si>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0611221</t>
  </si>
  <si>
    <t>0990</t>
  </si>
  <si>
    <t xml:space="preserve"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 професійно-технічної) освіти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</si>
  <si>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</si>
  <si>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</si>
  <si>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</si>
  <si>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</si>
  <si>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</si>
  <si>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</si>
  <si>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</si>
  <si>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</si>
  <si>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популяризації професійної (професійно-технічної) освіти</t>
  </si>
  <si>
    <t>Забезпечення розвитку регіональних мереж професійної (професійно-технічної) освіти</t>
  </si>
  <si>
    <t>5. Мета бюджетної програми</t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</si>
  <si>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</si>
  <si>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</si>
  <si>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</si>
  <si>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</si>
  <si>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</si>
  <si>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</si>
  <si>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</si>
  <si>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</si>
  <si>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</si>
  <si>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</si>
  <si>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</si>
  <si>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</si>
  <si>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</si>
  <si>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</si>
  <si>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</si>
  <si>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</si>
  <si>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</si>
  <si>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</si>
  <si>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</si>
  <si>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</si>
  <si>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</si>
  <si>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</si>
  <si>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</si>
  <si>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
</t>
  </si>
  <si>
    <t xml:space="preserve">Реконструкція кабінетів приміщення майстерень ДНЗ "Хмельницький центр професійно-технічної освіти сфери послуг" по вул. Панаса Мирного, 5.
</t>
  </si>
  <si>
    <t>УСЬОГО</t>
  </si>
  <si>
    <t>s5.5</t>
  </si>
  <si>
    <t xml:space="preserve">Причина відхилення між касовими видатками та затвердженими у паспорті бюджетної програми пояснюється економією бюджетних коштів, яка виникла при закупівлі продукції та в наслідок того, що підрядником не були виконані роботи в повному обсязі оплата проведена в межах обсягів виконаних робіт.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</si>
  <si>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</si>
  <si>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</si>
  <si>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</si>
  <si>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</si>
  <si>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</si>
  <si>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</si>
  <si>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</si>
  <si>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</si>
  <si>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</si>
  <si>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</si>
  <si>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</si>
  <si>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</si>
  <si>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</si>
  <si>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</si>
  <si>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</si>
  <si>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</si>
  <si>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</si>
  <si>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</si>
  <si>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</si>
  <si>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</si>
  <si>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</si>
  <si>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Придбання обладнання для кухарської та кондитерської майстерень для створення навчально-практичного центру технологічних інновацій харчової промисловості та ресторанного господарства (професії "Кухар", "Кондитер") на базі ДНЗ "Хмельницький центр професійно-технічної освіти сфери послуг"</t>
  </si>
  <si>
    <t>грн</t>
  </si>
  <si>
    <t>Рішення  сесії Хмельницької міської ради від 14.07.2021 року № 3. Рішення сесії Хмельницької міської ради від 15.12.2021 року № 1</t>
  </si>
  <si>
    <t>Розбіжність виникла за рахунок зменшенням вартості предмета закупівель, яка призвела до економії коштів.</t>
  </si>
  <si>
    <t>продукту</t>
  </si>
  <si>
    <t>Кількість створених навчально-практичних центрів</t>
  </si>
  <si>
    <t>од.</t>
  </si>
  <si>
    <t>звітність</t>
  </si>
  <si>
    <t>Розбіжності між фактичними та затвердженими результативними показниками відсутні.</t>
  </si>
  <si>
    <t xml:space="preserve">3. </t>
  </si>
  <si>
    <t>ефективності</t>
  </si>
  <si>
    <t>Середні витрати на придбання одиниці обладнання</t>
  </si>
  <si>
    <t>Розрахунок</t>
  </si>
  <si>
    <t>Середні витрати на реконструкцію м2 площіання</t>
  </si>
  <si>
    <t>Відхилення пояснюється зменшенням вартості предмета закупівель та не завершення робіт у повному обсязі.</t>
  </si>
  <si>
    <t xml:space="preserve">4. </t>
  </si>
  <si>
    <t>якості</t>
  </si>
  <si>
    <t xml:space="preserve">Прогнозне забезпечення співфінансування за рахунок коштів місцевого бюджету </t>
  </si>
  <si>
    <t>%</t>
  </si>
  <si>
    <t>Рівень готовності об'єкта на кінець 2021 року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</si>
  <si>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</si>
  <si>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</si>
  <si>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Забезпечено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освіти. За напрямами використання бюджетних коштів: "Придбання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 забезпечено придбання обладнання і предметів довгострокового користування "Реконструкція кабінетів приміщення майстерень ДНЗ "Хмельницький центр професійно-технічної освіти сфери послуг" по вул. Панаса Мирного, 5" проведено реконструкцію кабінетів.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</si>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</sst>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#,##0.000"/>
    <numFmt numFmtId="166" formatCode="#,##0.0"/>
    <numFmt numFmtId="167" formatCode="#,##0.00\ _₴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164" fontId="10" fillId="0" borderId="0" xfId="0" applyNumberFormat="1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166" fontId="9" fillId="0" borderId="4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vertical="center" wrapText="1"/>
    </xf>
    <xf numFmtId="167" fontId="15" fillId="0" borderId="0" xfId="0" applyNumberFormat="1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5" fillId="0" borderId="0" xfId="0" applyFont="1"/>
    <xf numFmtId="0" fontId="9" fillId="0" borderId="0" xfId="0" applyFont="1" applyBorder="1" applyAlignment="1">
      <alignment horizontal="left" vertical="top" wrapText="1"/>
    </xf>
    <xf numFmtId="0" fontId="17" fillId="0" borderId="0" xfId="0" applyFont="1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90"/>
  <sheetViews>
    <sheetView tabSelected="1" view="pageBreakPreview" topLeftCell="F78" zoomScale="60" zoomScaleNormal="100" workbookViewId="0">
      <selection activeCell="N107" sqref="N10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11.710937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5" t="s">
        <v>15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79" ht="20.100000000000001" customHeight="1" x14ac:dyDescent="0.2">
      <c r="A21" s="12"/>
      <c r="B21" s="12"/>
      <c r="C21" s="12"/>
      <c r="D21" s="16" t="s">
        <v>7</v>
      </c>
      <c r="E21" s="16"/>
      <c r="F21" s="16"/>
      <c r="G21" s="16"/>
      <c r="H21" s="16"/>
      <c r="I21" s="16"/>
      <c r="J21" s="16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7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27.75" customHeight="1" x14ac:dyDescent="0.2">
      <c r="A24" s="18" t="s">
        <v>19</v>
      </c>
      <c r="B24" s="18"/>
      <c r="C24" s="18"/>
      <c r="D24" s="18"/>
      <c r="E24" s="18"/>
      <c r="F24" s="18"/>
      <c r="G24" s="19" t="s">
        <v>20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/>
    </row>
    <row r="25" spans="1:79" ht="15.75" x14ac:dyDescent="0.2">
      <c r="A25" s="22">
        <v>1</v>
      </c>
      <c r="B25" s="22"/>
      <c r="C25" s="22"/>
      <c r="D25" s="22"/>
      <c r="E25" s="22"/>
      <c r="F25" s="22"/>
      <c r="G25" s="19">
        <v>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</row>
    <row r="26" spans="1:79" ht="10.5" hidden="1" customHeight="1" x14ac:dyDescent="0.2">
      <c r="A26" s="23" t="s">
        <v>21</v>
      </c>
      <c r="B26" s="23"/>
      <c r="C26" s="23"/>
      <c r="D26" s="23"/>
      <c r="E26" s="23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CA26" s="1" t="s">
        <v>23</v>
      </c>
    </row>
    <row r="27" spans="1:79" ht="27" customHeight="1" x14ac:dyDescent="0.2">
      <c r="A27" s="22" t="s">
        <v>4</v>
      </c>
      <c r="B27" s="22"/>
      <c r="C27" s="22"/>
      <c r="D27" s="22"/>
      <c r="E27" s="22"/>
      <c r="F27" s="22"/>
      <c r="G27" s="27" t="s">
        <v>24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</row>
    <row r="28" spans="1:79" ht="25.5" customHeight="1" x14ac:dyDescent="0.2">
      <c r="A28" s="22" t="s">
        <v>9</v>
      </c>
      <c r="B28" s="22"/>
      <c r="C28" s="22"/>
      <c r="D28" s="22"/>
      <c r="E28" s="22"/>
      <c r="F28" s="22"/>
      <c r="G28" s="27" t="s">
        <v>25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/>
    </row>
    <row r="29" spans="1:79" ht="12.7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79" ht="15.95" customHeight="1" x14ac:dyDescent="0.2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26.25" customHeight="1" x14ac:dyDescent="0.2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79" ht="12.7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5.75" customHeight="1" x14ac:dyDescent="0.2">
      <c r="A33" s="17" t="s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79" ht="27.75" customHeight="1" x14ac:dyDescent="0.2">
      <c r="A34" s="18" t="s">
        <v>19</v>
      </c>
      <c r="B34" s="18"/>
      <c r="C34" s="18"/>
      <c r="D34" s="18"/>
      <c r="E34" s="18"/>
      <c r="F34" s="18"/>
      <c r="G34" s="19" t="s">
        <v>29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</row>
    <row r="35" spans="1:79" ht="15.75" x14ac:dyDescent="0.2">
      <c r="A35" s="22">
        <v>1</v>
      </c>
      <c r="B35" s="22"/>
      <c r="C35" s="22"/>
      <c r="D35" s="22"/>
      <c r="E35" s="22"/>
      <c r="F35" s="22"/>
      <c r="G35" s="19">
        <v>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1"/>
    </row>
    <row r="36" spans="1:79" ht="10.5" hidden="1" customHeight="1" x14ac:dyDescent="0.2">
      <c r="A36" s="23" t="s">
        <v>30</v>
      </c>
      <c r="B36" s="23"/>
      <c r="C36" s="23"/>
      <c r="D36" s="23"/>
      <c r="E36" s="23"/>
      <c r="F36" s="23"/>
      <c r="G36" s="24" t="s">
        <v>22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CA36" s="1" t="s">
        <v>31</v>
      </c>
    </row>
    <row r="37" spans="1:79" ht="29.25" customHeight="1" x14ac:dyDescent="0.2">
      <c r="A37" s="22" t="s">
        <v>4</v>
      </c>
      <c r="B37" s="22"/>
      <c r="C37" s="22"/>
      <c r="D37" s="22"/>
      <c r="E37" s="22"/>
      <c r="F37" s="22"/>
      <c r="G37" s="27" t="s">
        <v>27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5"/>
      <c r="CA37" s="1" t="s">
        <v>32</v>
      </c>
    </row>
    <row r="39" spans="1:79" ht="15.75" customHeight="1" x14ac:dyDescent="0.2">
      <c r="A39" s="17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79" ht="15" customHeight="1" x14ac:dyDescent="0.2">
      <c r="A40" s="36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48" customHeight="1" x14ac:dyDescent="0.2">
      <c r="A41" s="22" t="s">
        <v>19</v>
      </c>
      <c r="B41" s="22"/>
      <c r="C41" s="22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36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 t="s">
        <v>37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 t="s">
        <v>38</v>
      </c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79" ht="39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39</v>
      </c>
      <c r="AB42" s="22"/>
      <c r="AC42" s="22"/>
      <c r="AD42" s="22"/>
      <c r="AE42" s="22"/>
      <c r="AF42" s="22" t="s">
        <v>40</v>
      </c>
      <c r="AG42" s="22"/>
      <c r="AH42" s="22"/>
      <c r="AI42" s="22"/>
      <c r="AJ42" s="22"/>
      <c r="AK42" s="22" t="s">
        <v>41</v>
      </c>
      <c r="AL42" s="22"/>
      <c r="AM42" s="22"/>
      <c r="AN42" s="22"/>
      <c r="AO42" s="22"/>
      <c r="AP42" s="22" t="s">
        <v>39</v>
      </c>
      <c r="AQ42" s="22"/>
      <c r="AR42" s="22"/>
      <c r="AS42" s="22"/>
      <c r="AT42" s="22"/>
      <c r="AU42" s="22" t="s">
        <v>40</v>
      </c>
      <c r="AV42" s="22"/>
      <c r="AW42" s="22"/>
      <c r="AX42" s="22"/>
      <c r="AY42" s="22"/>
      <c r="AZ42" s="22" t="s">
        <v>41</v>
      </c>
      <c r="BA42" s="22"/>
      <c r="BB42" s="22"/>
      <c r="BC42" s="22"/>
      <c r="BD42" s="22" t="s">
        <v>39</v>
      </c>
      <c r="BE42" s="22"/>
      <c r="BF42" s="22"/>
      <c r="BG42" s="22"/>
      <c r="BH42" s="22"/>
      <c r="BI42" s="22" t="s">
        <v>40</v>
      </c>
      <c r="BJ42" s="22"/>
      <c r="BK42" s="22"/>
      <c r="BL42" s="22"/>
      <c r="BM42" s="22"/>
      <c r="BN42" s="22" t="s">
        <v>42</v>
      </c>
      <c r="BO42" s="22"/>
      <c r="BP42" s="22"/>
      <c r="BQ42" s="22"/>
    </row>
    <row r="43" spans="1:79" ht="15.95" customHeight="1" x14ac:dyDescent="0.2">
      <c r="A43" s="37">
        <v>1</v>
      </c>
      <c r="B43" s="37"/>
      <c r="C43" s="37">
        <v>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>
        <v>3</v>
      </c>
      <c r="AB43" s="39"/>
      <c r="AC43" s="39"/>
      <c r="AD43" s="39"/>
      <c r="AE43" s="40"/>
      <c r="AF43" s="38">
        <v>4</v>
      </c>
      <c r="AG43" s="39"/>
      <c r="AH43" s="39"/>
      <c r="AI43" s="39"/>
      <c r="AJ43" s="40"/>
      <c r="AK43" s="38">
        <v>5</v>
      </c>
      <c r="AL43" s="39"/>
      <c r="AM43" s="39"/>
      <c r="AN43" s="39"/>
      <c r="AO43" s="40"/>
      <c r="AP43" s="38">
        <v>6</v>
      </c>
      <c r="AQ43" s="39"/>
      <c r="AR43" s="39"/>
      <c r="AS43" s="39"/>
      <c r="AT43" s="40"/>
      <c r="AU43" s="38">
        <v>7</v>
      </c>
      <c r="AV43" s="39"/>
      <c r="AW43" s="39"/>
      <c r="AX43" s="39"/>
      <c r="AY43" s="40"/>
      <c r="AZ43" s="38">
        <v>8</v>
      </c>
      <c r="BA43" s="39"/>
      <c r="BB43" s="39"/>
      <c r="BC43" s="40"/>
      <c r="BD43" s="38">
        <v>9</v>
      </c>
      <c r="BE43" s="39"/>
      <c r="BF43" s="39"/>
      <c r="BG43" s="39"/>
      <c r="BH43" s="40"/>
      <c r="BI43" s="37">
        <v>10</v>
      </c>
      <c r="BJ43" s="37"/>
      <c r="BK43" s="37"/>
      <c r="BL43" s="37"/>
      <c r="BM43" s="37"/>
      <c r="BN43" s="37">
        <v>11</v>
      </c>
      <c r="BO43" s="37"/>
      <c r="BP43" s="37"/>
      <c r="BQ43" s="37"/>
    </row>
    <row r="44" spans="1:79" ht="15.75" hidden="1" customHeight="1" x14ac:dyDescent="0.2">
      <c r="A44" s="23" t="s">
        <v>30</v>
      </c>
      <c r="B44" s="23"/>
      <c r="C44" s="41" t="s">
        <v>22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43" t="s">
        <v>43</v>
      </c>
      <c r="AB44" s="43"/>
      <c r="AC44" s="43"/>
      <c r="AD44" s="43"/>
      <c r="AE44" s="43"/>
      <c r="AF44" s="43" t="s">
        <v>44</v>
      </c>
      <c r="AG44" s="43"/>
      <c r="AH44" s="43"/>
      <c r="AI44" s="43"/>
      <c r="AJ44" s="43"/>
      <c r="AK44" s="44" t="s">
        <v>45</v>
      </c>
      <c r="AL44" s="44"/>
      <c r="AM44" s="44"/>
      <c r="AN44" s="44"/>
      <c r="AO44" s="44"/>
      <c r="AP44" s="43" t="s">
        <v>46</v>
      </c>
      <c r="AQ44" s="43"/>
      <c r="AR44" s="43"/>
      <c r="AS44" s="43"/>
      <c r="AT44" s="43"/>
      <c r="AU44" s="43" t="s">
        <v>47</v>
      </c>
      <c r="AV44" s="43"/>
      <c r="AW44" s="43"/>
      <c r="AX44" s="43"/>
      <c r="AY44" s="43"/>
      <c r="AZ44" s="44" t="s">
        <v>45</v>
      </c>
      <c r="BA44" s="44"/>
      <c r="BB44" s="44"/>
      <c r="BC44" s="44"/>
      <c r="BD44" s="45" t="s">
        <v>48</v>
      </c>
      <c r="BE44" s="45"/>
      <c r="BF44" s="45"/>
      <c r="BG44" s="45"/>
      <c r="BH44" s="45"/>
      <c r="BI44" s="45" t="s">
        <v>48</v>
      </c>
      <c r="BJ44" s="45"/>
      <c r="BK44" s="45"/>
      <c r="BL44" s="45"/>
      <c r="BM44" s="45"/>
      <c r="BN44" s="46" t="s">
        <v>45</v>
      </c>
      <c r="BO44" s="46"/>
      <c r="BP44" s="46"/>
      <c r="BQ44" s="46"/>
      <c r="CA44" s="1" t="s">
        <v>49</v>
      </c>
    </row>
    <row r="45" spans="1:79" ht="69" customHeight="1" x14ac:dyDescent="0.2">
      <c r="A45" s="37" t="s">
        <v>4</v>
      </c>
      <c r="B45" s="37"/>
      <c r="C45" s="47" t="s">
        <v>50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0">
        <v>0</v>
      </c>
      <c r="AB45" s="51"/>
      <c r="AC45" s="51"/>
      <c r="AD45" s="51"/>
      <c r="AE45" s="52"/>
      <c r="AF45" s="50">
        <v>184500</v>
      </c>
      <c r="AG45" s="51"/>
      <c r="AH45" s="51"/>
      <c r="AI45" s="51"/>
      <c r="AJ45" s="52"/>
      <c r="AK45" s="50">
        <f>SUM(AA45:AJ45)</f>
        <v>184500</v>
      </c>
      <c r="AL45" s="51"/>
      <c r="AM45" s="51"/>
      <c r="AN45" s="51"/>
      <c r="AO45" s="52"/>
      <c r="AP45" s="50">
        <v>0</v>
      </c>
      <c r="AQ45" s="51"/>
      <c r="AR45" s="51"/>
      <c r="AS45" s="51"/>
      <c r="AT45" s="52"/>
      <c r="AU45" s="50">
        <v>176549.3</v>
      </c>
      <c r="AV45" s="51"/>
      <c r="AW45" s="51"/>
      <c r="AX45" s="51"/>
      <c r="AY45" s="52"/>
      <c r="AZ45" s="50">
        <f>AP45+AU45</f>
        <v>176549.3</v>
      </c>
      <c r="BA45" s="51"/>
      <c r="BB45" s="51"/>
      <c r="BC45" s="52"/>
      <c r="BD45" s="50">
        <f>AP45-AA45</f>
        <v>0</v>
      </c>
      <c r="BE45" s="51"/>
      <c r="BF45" s="51"/>
      <c r="BG45" s="51"/>
      <c r="BH45" s="52"/>
      <c r="BI45" s="53">
        <f t="shared" ref="BI45:BI47" si="0">AU45-AF45</f>
        <v>-7950.7000000000116</v>
      </c>
      <c r="BJ45" s="53"/>
      <c r="BK45" s="53"/>
      <c r="BL45" s="53"/>
      <c r="BM45" s="53"/>
      <c r="BN45" s="53">
        <f t="shared" ref="BN45:BN46" si="1">SUM(BD45:BM45)</f>
        <v>-7950.7000000000116</v>
      </c>
      <c r="BO45" s="53"/>
      <c r="BP45" s="53"/>
      <c r="BQ45" s="53"/>
    </row>
    <row r="46" spans="1:79" ht="39" customHeight="1" x14ac:dyDescent="0.2">
      <c r="A46" s="37" t="s">
        <v>9</v>
      </c>
      <c r="B46" s="37"/>
      <c r="C46" s="47" t="s">
        <v>51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50">
        <v>0</v>
      </c>
      <c r="AB46" s="51"/>
      <c r="AC46" s="51"/>
      <c r="AD46" s="51"/>
      <c r="AE46" s="52"/>
      <c r="AF46" s="50">
        <v>1400000</v>
      </c>
      <c r="AG46" s="51"/>
      <c r="AH46" s="51"/>
      <c r="AI46" s="51"/>
      <c r="AJ46" s="52"/>
      <c r="AK46" s="50">
        <f>SUM(AA46:AJ46)</f>
        <v>1400000</v>
      </c>
      <c r="AL46" s="51"/>
      <c r="AM46" s="51"/>
      <c r="AN46" s="51"/>
      <c r="AO46" s="52"/>
      <c r="AP46" s="50">
        <v>0</v>
      </c>
      <c r="AQ46" s="51"/>
      <c r="AR46" s="51"/>
      <c r="AS46" s="51"/>
      <c r="AT46" s="52"/>
      <c r="AU46" s="50">
        <v>893578</v>
      </c>
      <c r="AV46" s="51"/>
      <c r="AW46" s="51"/>
      <c r="AX46" s="51"/>
      <c r="AY46" s="52"/>
      <c r="AZ46" s="50">
        <f>AP46+AU46</f>
        <v>893578</v>
      </c>
      <c r="BA46" s="51"/>
      <c r="BB46" s="51"/>
      <c r="BC46" s="52"/>
      <c r="BD46" s="50">
        <f>AP46-AA46</f>
        <v>0</v>
      </c>
      <c r="BE46" s="51"/>
      <c r="BF46" s="51"/>
      <c r="BG46" s="51"/>
      <c r="BH46" s="52"/>
      <c r="BI46" s="53">
        <f t="shared" si="0"/>
        <v>-506422</v>
      </c>
      <c r="BJ46" s="53"/>
      <c r="BK46" s="53"/>
      <c r="BL46" s="53"/>
      <c r="BM46" s="53"/>
      <c r="BN46" s="53">
        <f t="shared" si="1"/>
        <v>-506422</v>
      </c>
      <c r="BO46" s="53"/>
      <c r="BP46" s="53"/>
      <c r="BQ46" s="53"/>
    </row>
    <row r="47" spans="1:79" s="58" customFormat="1" ht="23.25" customHeight="1" x14ac:dyDescent="0.25">
      <c r="A47" s="54"/>
      <c r="B47" s="54"/>
      <c r="C47" s="55" t="s">
        <v>52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57">
        <f>AA45+AA46</f>
        <v>0</v>
      </c>
      <c r="AB47" s="57"/>
      <c r="AC47" s="57"/>
      <c r="AD47" s="57"/>
      <c r="AE47" s="57"/>
      <c r="AF47" s="57">
        <f>SUM(AF45:AJ46)</f>
        <v>1584500</v>
      </c>
      <c r="AG47" s="57"/>
      <c r="AH47" s="57"/>
      <c r="AI47" s="57"/>
      <c r="AJ47" s="57"/>
      <c r="AK47" s="57">
        <f>AK45+AK46</f>
        <v>1584500</v>
      </c>
      <c r="AL47" s="57"/>
      <c r="AM47" s="57"/>
      <c r="AN47" s="57"/>
      <c r="AO47" s="57"/>
      <c r="AP47" s="57">
        <f>AP45+AP46</f>
        <v>0</v>
      </c>
      <c r="AQ47" s="57"/>
      <c r="AR47" s="57"/>
      <c r="AS47" s="57"/>
      <c r="AT47" s="57"/>
      <c r="AU47" s="57">
        <f>SUM(AU45:AY46)</f>
        <v>1070127.3</v>
      </c>
      <c r="AV47" s="57"/>
      <c r="AW47" s="57"/>
      <c r="AX47" s="57"/>
      <c r="AY47" s="57"/>
      <c r="AZ47" s="57">
        <f t="shared" ref="AZ47" si="2">AP47+AU47</f>
        <v>1070127.3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 t="shared" si="0"/>
        <v>-514372.69999999995</v>
      </c>
      <c r="BJ47" s="57"/>
      <c r="BK47" s="57"/>
      <c r="BL47" s="57"/>
      <c r="BM47" s="57"/>
      <c r="BN47" s="57">
        <f>BD47+BI47</f>
        <v>-514372.69999999995</v>
      </c>
      <c r="BO47" s="57"/>
      <c r="BP47" s="57"/>
      <c r="BQ47" s="57"/>
      <c r="CA47" s="58" t="s">
        <v>53</v>
      </c>
    </row>
    <row r="48" spans="1:79" s="62" customFormat="1" ht="44.25" customHeight="1" x14ac:dyDescent="0.2">
      <c r="A48" s="59" t="s">
        <v>54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1"/>
      <c r="CA48" s="62" t="s">
        <v>53</v>
      </c>
    </row>
    <row r="50" spans="1:79" ht="15.75" customHeight="1" x14ac:dyDescent="0.2">
      <c r="A50" s="17" t="s">
        <v>55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79" ht="15" customHeight="1" x14ac:dyDescent="0.2">
      <c r="A51" s="36" t="s">
        <v>34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28.5" customHeight="1" x14ac:dyDescent="0.2">
      <c r="A52" s="22" t="s">
        <v>56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 t="s">
        <v>36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 t="s">
        <v>37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 t="s">
        <v>38</v>
      </c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63"/>
      <c r="BN52" s="63"/>
      <c r="BO52" s="63"/>
      <c r="BP52" s="63"/>
      <c r="BQ52" s="63"/>
    </row>
    <row r="53" spans="1:79" ht="41.2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 t="s">
        <v>39</v>
      </c>
      <c r="R53" s="22"/>
      <c r="S53" s="22"/>
      <c r="T53" s="22"/>
      <c r="U53" s="22"/>
      <c r="V53" s="22" t="s">
        <v>40</v>
      </c>
      <c r="W53" s="22"/>
      <c r="X53" s="22"/>
      <c r="Y53" s="22"/>
      <c r="Z53" s="22"/>
      <c r="AA53" s="22" t="s">
        <v>41</v>
      </c>
      <c r="AB53" s="22"/>
      <c r="AC53" s="22"/>
      <c r="AD53" s="22"/>
      <c r="AE53" s="22"/>
      <c r="AF53" s="22"/>
      <c r="AG53" s="22" t="s">
        <v>39</v>
      </c>
      <c r="AH53" s="22"/>
      <c r="AI53" s="22"/>
      <c r="AJ53" s="22"/>
      <c r="AK53" s="22"/>
      <c r="AL53" s="22" t="s">
        <v>40</v>
      </c>
      <c r="AM53" s="22"/>
      <c r="AN53" s="22"/>
      <c r="AO53" s="22"/>
      <c r="AP53" s="22"/>
      <c r="AQ53" s="22" t="s">
        <v>41</v>
      </c>
      <c r="AR53" s="22"/>
      <c r="AS53" s="22"/>
      <c r="AT53" s="22"/>
      <c r="AU53" s="22"/>
      <c r="AV53" s="22"/>
      <c r="AW53" s="64" t="s">
        <v>39</v>
      </c>
      <c r="AX53" s="65"/>
      <c r="AY53" s="65"/>
      <c r="AZ53" s="65"/>
      <c r="BA53" s="66"/>
      <c r="BB53" s="64" t="s">
        <v>40</v>
      </c>
      <c r="BC53" s="65"/>
      <c r="BD53" s="65"/>
      <c r="BE53" s="65"/>
      <c r="BF53" s="66"/>
      <c r="BG53" s="22" t="s">
        <v>41</v>
      </c>
      <c r="BH53" s="22"/>
      <c r="BI53" s="22"/>
      <c r="BJ53" s="22"/>
      <c r="BK53" s="22"/>
      <c r="BL53" s="22"/>
      <c r="BM53" s="63"/>
      <c r="BN53" s="63"/>
      <c r="BO53" s="63"/>
      <c r="BP53" s="63"/>
      <c r="BQ53" s="63"/>
    </row>
    <row r="54" spans="1:79" ht="15.95" customHeight="1" x14ac:dyDescent="0.25">
      <c r="A54" s="22">
        <v>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>
        <v>2</v>
      </c>
      <c r="R54" s="22"/>
      <c r="S54" s="22"/>
      <c r="T54" s="22"/>
      <c r="U54" s="22"/>
      <c r="V54" s="22">
        <v>3</v>
      </c>
      <c r="W54" s="22"/>
      <c r="X54" s="22"/>
      <c r="Y54" s="22"/>
      <c r="Z54" s="22"/>
      <c r="AA54" s="22">
        <v>4</v>
      </c>
      <c r="AB54" s="22"/>
      <c r="AC54" s="22"/>
      <c r="AD54" s="22"/>
      <c r="AE54" s="22"/>
      <c r="AF54" s="22"/>
      <c r="AG54" s="22">
        <v>5</v>
      </c>
      <c r="AH54" s="22"/>
      <c r="AI54" s="22"/>
      <c r="AJ54" s="22"/>
      <c r="AK54" s="22"/>
      <c r="AL54" s="22">
        <v>6</v>
      </c>
      <c r="AM54" s="22"/>
      <c r="AN54" s="22"/>
      <c r="AO54" s="22"/>
      <c r="AP54" s="22"/>
      <c r="AQ54" s="22">
        <v>7</v>
      </c>
      <c r="AR54" s="22"/>
      <c r="AS54" s="22"/>
      <c r="AT54" s="22"/>
      <c r="AU54" s="22"/>
      <c r="AV54" s="22"/>
      <c r="AW54" s="22">
        <v>8</v>
      </c>
      <c r="AX54" s="22"/>
      <c r="AY54" s="22"/>
      <c r="AZ54" s="22"/>
      <c r="BA54" s="22"/>
      <c r="BB54" s="67">
        <v>9</v>
      </c>
      <c r="BC54" s="67"/>
      <c r="BD54" s="67"/>
      <c r="BE54" s="67"/>
      <c r="BF54" s="67"/>
      <c r="BG54" s="67">
        <v>10</v>
      </c>
      <c r="BH54" s="67"/>
      <c r="BI54" s="67"/>
      <c r="BJ54" s="67"/>
      <c r="BK54" s="67"/>
      <c r="BL54" s="67"/>
      <c r="BM54" s="68"/>
      <c r="BN54" s="68"/>
      <c r="BO54" s="68"/>
      <c r="BP54" s="68"/>
      <c r="BQ54" s="68"/>
    </row>
    <row r="55" spans="1:79" ht="18" hidden="1" customHeight="1" x14ac:dyDescent="0.2">
      <c r="A55" s="69" t="s">
        <v>22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43" t="s">
        <v>43</v>
      </c>
      <c r="R55" s="43"/>
      <c r="S55" s="43"/>
      <c r="T55" s="43"/>
      <c r="U55" s="43"/>
      <c r="V55" s="43" t="s">
        <v>44</v>
      </c>
      <c r="W55" s="43"/>
      <c r="X55" s="43"/>
      <c r="Y55" s="43"/>
      <c r="Z55" s="43"/>
      <c r="AA55" s="44" t="s">
        <v>45</v>
      </c>
      <c r="AB55" s="46"/>
      <c r="AC55" s="46"/>
      <c r="AD55" s="46"/>
      <c r="AE55" s="46"/>
      <c r="AF55" s="46"/>
      <c r="AG55" s="43" t="s">
        <v>46</v>
      </c>
      <c r="AH55" s="43"/>
      <c r="AI55" s="43"/>
      <c r="AJ55" s="43"/>
      <c r="AK55" s="43"/>
      <c r="AL55" s="43" t="s">
        <v>47</v>
      </c>
      <c r="AM55" s="43"/>
      <c r="AN55" s="43"/>
      <c r="AO55" s="43"/>
      <c r="AP55" s="43"/>
      <c r="AQ55" s="44" t="s">
        <v>45</v>
      </c>
      <c r="AR55" s="46"/>
      <c r="AS55" s="46"/>
      <c r="AT55" s="46"/>
      <c r="AU55" s="46"/>
      <c r="AV55" s="46"/>
      <c r="AW55" s="70" t="s">
        <v>57</v>
      </c>
      <c r="AX55" s="71"/>
      <c r="AY55" s="71"/>
      <c r="AZ55" s="71"/>
      <c r="BA55" s="72"/>
      <c r="BB55" s="70" t="s">
        <v>57</v>
      </c>
      <c r="BC55" s="71"/>
      <c r="BD55" s="71"/>
      <c r="BE55" s="71"/>
      <c r="BF55" s="72"/>
      <c r="BG55" s="46" t="s">
        <v>45</v>
      </c>
      <c r="BH55" s="46"/>
      <c r="BI55" s="46"/>
      <c r="BJ55" s="46"/>
      <c r="BK55" s="46"/>
      <c r="BL55" s="46"/>
      <c r="BM55" s="73"/>
      <c r="BN55" s="73"/>
      <c r="BO55" s="73"/>
      <c r="BP55" s="73"/>
      <c r="BQ55" s="73"/>
      <c r="CA55" s="1" t="s">
        <v>58</v>
      </c>
    </row>
    <row r="56" spans="1:79" ht="65.25" customHeight="1" x14ac:dyDescent="0.2">
      <c r="A56" s="74" t="s">
        <v>59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  <c r="Q56" s="77">
        <v>0</v>
      </c>
      <c r="R56" s="77"/>
      <c r="S56" s="77"/>
      <c r="T56" s="77"/>
      <c r="U56" s="77"/>
      <c r="V56" s="77">
        <v>1584500</v>
      </c>
      <c r="W56" s="77"/>
      <c r="X56" s="77"/>
      <c r="Y56" s="77"/>
      <c r="Z56" s="77"/>
      <c r="AA56" s="77">
        <f>Q56+V56</f>
        <v>1584500</v>
      </c>
      <c r="AB56" s="77"/>
      <c r="AC56" s="77"/>
      <c r="AD56" s="77"/>
      <c r="AE56" s="77"/>
      <c r="AF56" s="77"/>
      <c r="AG56" s="77">
        <f>AP47</f>
        <v>0</v>
      </c>
      <c r="AH56" s="77"/>
      <c r="AI56" s="77"/>
      <c r="AJ56" s="77"/>
      <c r="AK56" s="77"/>
      <c r="AL56" s="77">
        <f>AU47</f>
        <v>1070127.3</v>
      </c>
      <c r="AM56" s="77"/>
      <c r="AN56" s="77"/>
      <c r="AO56" s="77"/>
      <c r="AP56" s="77"/>
      <c r="AQ56" s="77">
        <f>AG56+AL56</f>
        <v>1070127.3</v>
      </c>
      <c r="AR56" s="77"/>
      <c r="AS56" s="77"/>
      <c r="AT56" s="77"/>
      <c r="AU56" s="77"/>
      <c r="AV56" s="77"/>
      <c r="AW56" s="77">
        <f>AG56-Q56</f>
        <v>0</v>
      </c>
      <c r="AX56" s="77"/>
      <c r="AY56" s="77"/>
      <c r="AZ56" s="77"/>
      <c r="BA56" s="77"/>
      <c r="BB56" s="77">
        <f>AL56-V56</f>
        <v>-514372.69999999995</v>
      </c>
      <c r="BC56" s="77"/>
      <c r="BD56" s="77"/>
      <c r="BE56" s="77"/>
      <c r="BF56" s="77"/>
      <c r="BG56" s="77">
        <f>SUM(AW56:BF56)</f>
        <v>-514372.69999999995</v>
      </c>
      <c r="BH56" s="77"/>
      <c r="BI56" s="77"/>
      <c r="BJ56" s="77"/>
      <c r="BK56" s="77"/>
      <c r="BL56" s="77"/>
      <c r="BM56" s="73"/>
      <c r="BN56" s="73"/>
      <c r="BO56" s="73"/>
      <c r="BP56" s="73"/>
      <c r="BQ56" s="73"/>
    </row>
    <row r="57" spans="1:79" s="58" customFormat="1" ht="15.75" x14ac:dyDescent="0.25">
      <c r="A57" s="78" t="s">
        <v>60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57">
        <f>SUM(Q56:U56)</f>
        <v>0</v>
      </c>
      <c r="R57" s="57"/>
      <c r="S57" s="57"/>
      <c r="T57" s="57"/>
      <c r="U57" s="57"/>
      <c r="V57" s="57">
        <f>V56</f>
        <v>1584500</v>
      </c>
      <c r="W57" s="57"/>
      <c r="X57" s="57"/>
      <c r="Y57" s="57"/>
      <c r="Z57" s="57"/>
      <c r="AA57" s="57">
        <f>AA56</f>
        <v>1584500</v>
      </c>
      <c r="AB57" s="57"/>
      <c r="AC57" s="57"/>
      <c r="AD57" s="57"/>
      <c r="AE57" s="57"/>
      <c r="AF57" s="57"/>
      <c r="AG57" s="57">
        <f>AG56</f>
        <v>0</v>
      </c>
      <c r="AH57" s="57"/>
      <c r="AI57" s="57"/>
      <c r="AJ57" s="57"/>
      <c r="AK57" s="57"/>
      <c r="AL57" s="57">
        <f>AL56</f>
        <v>1070127.3</v>
      </c>
      <c r="AM57" s="57"/>
      <c r="AN57" s="57"/>
      <c r="AO57" s="57"/>
      <c r="AP57" s="57"/>
      <c r="AQ57" s="57">
        <f>AG57+AL57</f>
        <v>1070127.3</v>
      </c>
      <c r="AR57" s="57"/>
      <c r="AS57" s="57"/>
      <c r="AT57" s="57"/>
      <c r="AU57" s="57"/>
      <c r="AV57" s="57"/>
      <c r="AW57" s="57">
        <f>SUM(AW56:BA56)</f>
        <v>0</v>
      </c>
      <c r="AX57" s="57"/>
      <c r="AY57" s="57"/>
      <c r="AZ57" s="57"/>
      <c r="BA57" s="57"/>
      <c r="BB57" s="57">
        <f>BB56</f>
        <v>-514372.69999999995</v>
      </c>
      <c r="BC57" s="57"/>
      <c r="BD57" s="57"/>
      <c r="BE57" s="57"/>
      <c r="BF57" s="57"/>
      <c r="BG57" s="57">
        <f>BG56</f>
        <v>-514372.69999999995</v>
      </c>
      <c r="BH57" s="57"/>
      <c r="BI57" s="57"/>
      <c r="BJ57" s="57"/>
      <c r="BK57" s="57"/>
      <c r="BL57" s="57"/>
      <c r="BM57" s="79"/>
      <c r="BN57" s="79"/>
      <c r="BO57" s="79"/>
      <c r="BP57" s="79"/>
      <c r="BQ57" s="79"/>
      <c r="CA57" s="58" t="s">
        <v>61</v>
      </c>
    </row>
    <row r="59" spans="1:79" ht="15.75" customHeight="1" x14ac:dyDescent="0.2">
      <c r="A59" s="17" t="s">
        <v>62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1" spans="1:79" ht="45" customHeight="1" x14ac:dyDescent="0.2">
      <c r="A61" s="80" t="s">
        <v>63</v>
      </c>
      <c r="B61" s="81"/>
      <c r="C61" s="80" t="s">
        <v>64</v>
      </c>
      <c r="D61" s="16"/>
      <c r="E61" s="16"/>
      <c r="F61" s="16"/>
      <c r="G61" s="16"/>
      <c r="H61" s="16"/>
      <c r="I61" s="81"/>
      <c r="J61" s="80" t="s">
        <v>65</v>
      </c>
      <c r="K61" s="16"/>
      <c r="L61" s="16"/>
      <c r="M61" s="16"/>
      <c r="N61" s="81"/>
      <c r="O61" s="80" t="s">
        <v>66</v>
      </c>
      <c r="P61" s="16"/>
      <c r="Q61" s="16"/>
      <c r="R61" s="16"/>
      <c r="S61" s="16"/>
      <c r="T61" s="16"/>
      <c r="U61" s="16"/>
      <c r="V61" s="16"/>
      <c r="W61" s="16"/>
      <c r="X61" s="81"/>
      <c r="Y61" s="22" t="s">
        <v>36</v>
      </c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 t="s">
        <v>67</v>
      </c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82" t="s">
        <v>38</v>
      </c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3"/>
      <c r="BS61" s="83"/>
      <c r="BT61" s="83"/>
      <c r="BU61" s="83"/>
      <c r="BV61" s="83"/>
      <c r="BW61" s="83"/>
      <c r="BX61" s="83"/>
      <c r="BY61" s="83"/>
      <c r="BZ61" s="84"/>
    </row>
    <row r="62" spans="1:79" ht="32.25" customHeight="1" x14ac:dyDescent="0.2">
      <c r="A62" s="85"/>
      <c r="B62" s="86"/>
      <c r="C62" s="85"/>
      <c r="D62" s="87"/>
      <c r="E62" s="87"/>
      <c r="F62" s="87"/>
      <c r="G62" s="87"/>
      <c r="H62" s="87"/>
      <c r="I62" s="86"/>
      <c r="J62" s="85"/>
      <c r="K62" s="87"/>
      <c r="L62" s="87"/>
      <c r="M62" s="87"/>
      <c r="N62" s="86"/>
      <c r="O62" s="85"/>
      <c r="P62" s="87"/>
      <c r="Q62" s="87"/>
      <c r="R62" s="87"/>
      <c r="S62" s="87"/>
      <c r="T62" s="87"/>
      <c r="U62" s="87"/>
      <c r="V62" s="87"/>
      <c r="W62" s="87"/>
      <c r="X62" s="86"/>
      <c r="Y62" s="64" t="s">
        <v>39</v>
      </c>
      <c r="Z62" s="65"/>
      <c r="AA62" s="65"/>
      <c r="AB62" s="65"/>
      <c r="AC62" s="66"/>
      <c r="AD62" s="64" t="s">
        <v>40</v>
      </c>
      <c r="AE62" s="65"/>
      <c r="AF62" s="65"/>
      <c r="AG62" s="65"/>
      <c r="AH62" s="66"/>
      <c r="AI62" s="22" t="s">
        <v>41</v>
      </c>
      <c r="AJ62" s="22"/>
      <c r="AK62" s="22"/>
      <c r="AL62" s="22"/>
      <c r="AM62" s="22"/>
      <c r="AN62" s="22" t="s">
        <v>39</v>
      </c>
      <c r="AO62" s="22"/>
      <c r="AP62" s="22"/>
      <c r="AQ62" s="22"/>
      <c r="AR62" s="22"/>
      <c r="AS62" s="22" t="s">
        <v>40</v>
      </c>
      <c r="AT62" s="22"/>
      <c r="AU62" s="22"/>
      <c r="AV62" s="22"/>
      <c r="AW62" s="22"/>
      <c r="AX62" s="22" t="s">
        <v>41</v>
      </c>
      <c r="AY62" s="22"/>
      <c r="AZ62" s="22"/>
      <c r="BA62" s="22"/>
      <c r="BB62" s="22"/>
      <c r="BC62" s="22" t="s">
        <v>39</v>
      </c>
      <c r="BD62" s="22"/>
      <c r="BE62" s="22"/>
      <c r="BF62" s="22"/>
      <c r="BG62" s="22"/>
      <c r="BH62" s="22" t="s">
        <v>40</v>
      </c>
      <c r="BI62" s="22"/>
      <c r="BJ62" s="22"/>
      <c r="BK62" s="22"/>
      <c r="BL62" s="22"/>
      <c r="BM62" s="22" t="s">
        <v>41</v>
      </c>
      <c r="BN62" s="22"/>
      <c r="BO62" s="22"/>
      <c r="BP62" s="22"/>
      <c r="BQ62" s="22"/>
      <c r="BR62" s="63"/>
      <c r="BS62" s="63"/>
      <c r="BT62" s="63"/>
      <c r="BU62" s="63"/>
      <c r="BV62" s="63"/>
      <c r="BW62" s="63"/>
      <c r="BX62" s="63"/>
      <c r="BY62" s="63"/>
      <c r="BZ62" s="84"/>
    </row>
    <row r="63" spans="1:79" ht="15.95" customHeight="1" x14ac:dyDescent="0.2">
      <c r="A63" s="22">
        <v>1</v>
      </c>
      <c r="B63" s="22"/>
      <c r="C63" s="22">
        <v>2</v>
      </c>
      <c r="D63" s="22"/>
      <c r="E63" s="22"/>
      <c r="F63" s="22"/>
      <c r="G63" s="22"/>
      <c r="H63" s="22"/>
      <c r="I63" s="22"/>
      <c r="J63" s="22">
        <v>3</v>
      </c>
      <c r="K63" s="22"/>
      <c r="L63" s="22"/>
      <c r="M63" s="22"/>
      <c r="N63" s="22"/>
      <c r="O63" s="22">
        <v>4</v>
      </c>
      <c r="P63" s="22"/>
      <c r="Q63" s="22"/>
      <c r="R63" s="22"/>
      <c r="S63" s="22"/>
      <c r="T63" s="22"/>
      <c r="U63" s="22"/>
      <c r="V63" s="22"/>
      <c r="W63" s="22"/>
      <c r="X63" s="22"/>
      <c r="Y63" s="22">
        <v>5</v>
      </c>
      <c r="Z63" s="22"/>
      <c r="AA63" s="22"/>
      <c r="AB63" s="22"/>
      <c r="AC63" s="22"/>
      <c r="AD63" s="22">
        <v>6</v>
      </c>
      <c r="AE63" s="22"/>
      <c r="AF63" s="22"/>
      <c r="AG63" s="22"/>
      <c r="AH63" s="22"/>
      <c r="AI63" s="22">
        <v>7</v>
      </c>
      <c r="AJ63" s="22"/>
      <c r="AK63" s="22"/>
      <c r="AL63" s="22"/>
      <c r="AM63" s="22"/>
      <c r="AN63" s="64">
        <v>8</v>
      </c>
      <c r="AO63" s="65"/>
      <c r="AP63" s="65"/>
      <c r="AQ63" s="65"/>
      <c r="AR63" s="66"/>
      <c r="AS63" s="64">
        <v>9</v>
      </c>
      <c r="AT63" s="65"/>
      <c r="AU63" s="65"/>
      <c r="AV63" s="65"/>
      <c r="AW63" s="66"/>
      <c r="AX63" s="64">
        <v>10</v>
      </c>
      <c r="AY63" s="65"/>
      <c r="AZ63" s="65"/>
      <c r="BA63" s="65"/>
      <c r="BB63" s="66"/>
      <c r="BC63" s="64">
        <v>11</v>
      </c>
      <c r="BD63" s="65"/>
      <c r="BE63" s="65"/>
      <c r="BF63" s="65"/>
      <c r="BG63" s="66"/>
      <c r="BH63" s="64">
        <v>12</v>
      </c>
      <c r="BI63" s="65"/>
      <c r="BJ63" s="65"/>
      <c r="BK63" s="65"/>
      <c r="BL63" s="66"/>
      <c r="BM63" s="64">
        <v>13</v>
      </c>
      <c r="BN63" s="65"/>
      <c r="BO63" s="65"/>
      <c r="BP63" s="65"/>
      <c r="BQ63" s="66"/>
      <c r="BR63" s="63"/>
      <c r="BS63" s="63"/>
      <c r="BT63" s="63"/>
      <c r="BU63" s="63"/>
      <c r="BV63" s="63"/>
      <c r="BW63" s="63"/>
      <c r="BX63" s="63"/>
      <c r="BY63" s="63"/>
      <c r="BZ63" s="84"/>
    </row>
    <row r="64" spans="1:79" ht="12.75" hidden="1" customHeight="1" x14ac:dyDescent="0.2">
      <c r="A64" s="23" t="s">
        <v>21</v>
      </c>
      <c r="B64" s="23"/>
      <c r="C64" s="24" t="s">
        <v>22</v>
      </c>
      <c r="D64" s="25"/>
      <c r="E64" s="25"/>
      <c r="F64" s="25"/>
      <c r="G64" s="25"/>
      <c r="H64" s="25"/>
      <c r="I64" s="26"/>
      <c r="J64" s="23" t="s">
        <v>68</v>
      </c>
      <c r="K64" s="23"/>
      <c r="L64" s="23"/>
      <c r="M64" s="23"/>
      <c r="N64" s="23"/>
      <c r="O64" s="69" t="s">
        <v>69</v>
      </c>
      <c r="P64" s="69"/>
      <c r="Q64" s="69"/>
      <c r="R64" s="69"/>
      <c r="S64" s="69"/>
      <c r="T64" s="69"/>
      <c r="U64" s="69"/>
      <c r="V64" s="69"/>
      <c r="W64" s="69"/>
      <c r="X64" s="24"/>
      <c r="Y64" s="43" t="s">
        <v>43</v>
      </c>
      <c r="Z64" s="43"/>
      <c r="AA64" s="43"/>
      <c r="AB64" s="43"/>
      <c r="AC64" s="43"/>
      <c r="AD64" s="43" t="s">
        <v>70</v>
      </c>
      <c r="AE64" s="43"/>
      <c r="AF64" s="43"/>
      <c r="AG64" s="43"/>
      <c r="AH64" s="43"/>
      <c r="AI64" s="43" t="s">
        <v>45</v>
      </c>
      <c r="AJ64" s="43"/>
      <c r="AK64" s="43"/>
      <c r="AL64" s="43"/>
      <c r="AM64" s="43"/>
      <c r="AN64" s="43" t="s">
        <v>71</v>
      </c>
      <c r="AO64" s="43"/>
      <c r="AP64" s="43"/>
      <c r="AQ64" s="43"/>
      <c r="AR64" s="43"/>
      <c r="AS64" s="43" t="s">
        <v>46</v>
      </c>
      <c r="AT64" s="43"/>
      <c r="AU64" s="43"/>
      <c r="AV64" s="43"/>
      <c r="AW64" s="43"/>
      <c r="AX64" s="43" t="s">
        <v>45</v>
      </c>
      <c r="AY64" s="43"/>
      <c r="AZ64" s="43"/>
      <c r="BA64" s="43"/>
      <c r="BB64" s="43"/>
      <c r="BC64" s="43" t="s">
        <v>72</v>
      </c>
      <c r="BD64" s="43"/>
      <c r="BE64" s="43"/>
      <c r="BF64" s="43"/>
      <c r="BG64" s="43"/>
      <c r="BH64" s="43" t="s">
        <v>72</v>
      </c>
      <c r="BI64" s="43"/>
      <c r="BJ64" s="43"/>
      <c r="BK64" s="43"/>
      <c r="BL64" s="43"/>
      <c r="BM64" s="88" t="s">
        <v>45</v>
      </c>
      <c r="BN64" s="88"/>
      <c r="BO64" s="88"/>
      <c r="BP64" s="88"/>
      <c r="BQ64" s="88"/>
      <c r="BR64" s="89"/>
      <c r="BS64" s="89"/>
      <c r="BT64" s="84"/>
      <c r="BU64" s="84"/>
      <c r="BV64" s="84"/>
      <c r="BW64" s="84"/>
      <c r="BX64" s="84"/>
      <c r="BY64" s="84"/>
      <c r="BZ64" s="84"/>
      <c r="CA64" s="1" t="s">
        <v>73</v>
      </c>
    </row>
    <row r="65" spans="1:79" s="62" customFormat="1" ht="15.75" x14ac:dyDescent="0.2">
      <c r="A65" s="90" t="s">
        <v>4</v>
      </c>
      <c r="B65" s="91"/>
      <c r="C65" s="92" t="s">
        <v>74</v>
      </c>
      <c r="D65" s="55"/>
      <c r="E65" s="55"/>
      <c r="F65" s="55"/>
      <c r="G65" s="55"/>
      <c r="H65" s="55"/>
      <c r="I65" s="56"/>
      <c r="J65" s="92"/>
      <c r="K65" s="55"/>
      <c r="L65" s="55"/>
      <c r="M65" s="55"/>
      <c r="N65" s="56"/>
      <c r="O65" s="92"/>
      <c r="P65" s="55"/>
      <c r="Q65" s="55"/>
      <c r="R65" s="55"/>
      <c r="S65" s="55"/>
      <c r="T65" s="55"/>
      <c r="U65" s="55"/>
      <c r="V65" s="55"/>
      <c r="W65" s="55"/>
      <c r="X65" s="56"/>
      <c r="Y65" s="93"/>
      <c r="Z65" s="94"/>
      <c r="AA65" s="94"/>
      <c r="AB65" s="94"/>
      <c r="AC65" s="95"/>
      <c r="AD65" s="93"/>
      <c r="AE65" s="94"/>
      <c r="AF65" s="94"/>
      <c r="AG65" s="94"/>
      <c r="AH65" s="95"/>
      <c r="AI65" s="93"/>
      <c r="AJ65" s="94"/>
      <c r="AK65" s="94"/>
      <c r="AL65" s="94"/>
      <c r="AM65" s="95"/>
      <c r="AN65" s="93"/>
      <c r="AO65" s="94"/>
      <c r="AP65" s="94"/>
      <c r="AQ65" s="94"/>
      <c r="AR65" s="95"/>
      <c r="AS65" s="93"/>
      <c r="AT65" s="94"/>
      <c r="AU65" s="94"/>
      <c r="AV65" s="94"/>
      <c r="AW65" s="95"/>
      <c r="AX65" s="96"/>
      <c r="AY65" s="97"/>
      <c r="AZ65" s="97"/>
      <c r="BA65" s="97"/>
      <c r="BB65" s="98"/>
      <c r="BC65" s="96"/>
      <c r="BD65" s="97"/>
      <c r="BE65" s="97"/>
      <c r="BF65" s="97"/>
      <c r="BG65" s="98"/>
      <c r="BH65" s="96"/>
      <c r="BI65" s="97"/>
      <c r="BJ65" s="97"/>
      <c r="BK65" s="97"/>
      <c r="BL65" s="98"/>
      <c r="BM65" s="96"/>
      <c r="BN65" s="97"/>
      <c r="BO65" s="97"/>
      <c r="BP65" s="97"/>
      <c r="BQ65" s="98"/>
      <c r="BR65" s="99"/>
      <c r="BS65" s="99"/>
      <c r="BT65" s="99"/>
      <c r="BU65" s="99"/>
      <c r="BV65" s="99"/>
      <c r="BW65" s="99"/>
      <c r="BX65" s="99"/>
      <c r="BY65" s="99"/>
      <c r="BZ65" s="100"/>
      <c r="CA65" s="62" t="s">
        <v>75</v>
      </c>
    </row>
    <row r="66" spans="1:79" ht="195" customHeight="1" x14ac:dyDescent="0.2">
      <c r="A66" s="101"/>
      <c r="B66" s="102"/>
      <c r="C66" s="103" t="s">
        <v>76</v>
      </c>
      <c r="D66" s="104"/>
      <c r="E66" s="104"/>
      <c r="F66" s="104"/>
      <c r="G66" s="104"/>
      <c r="H66" s="104"/>
      <c r="I66" s="105"/>
      <c r="J66" s="106" t="s">
        <v>77</v>
      </c>
      <c r="K66" s="107"/>
      <c r="L66" s="107"/>
      <c r="M66" s="107"/>
      <c r="N66" s="108"/>
      <c r="O66" s="103" t="s">
        <v>78</v>
      </c>
      <c r="P66" s="104"/>
      <c r="Q66" s="104"/>
      <c r="R66" s="104"/>
      <c r="S66" s="104"/>
      <c r="T66" s="104"/>
      <c r="U66" s="104"/>
      <c r="V66" s="104"/>
      <c r="W66" s="104"/>
      <c r="X66" s="105"/>
      <c r="Y66" s="77">
        <v>0</v>
      </c>
      <c r="Z66" s="77"/>
      <c r="AA66" s="77"/>
      <c r="AB66" s="77"/>
      <c r="AC66" s="77"/>
      <c r="AD66" s="109">
        <v>184500</v>
      </c>
      <c r="AE66" s="109"/>
      <c r="AF66" s="109"/>
      <c r="AG66" s="109"/>
      <c r="AH66" s="109"/>
      <c r="AI66" s="77">
        <f>SUM(Y66:AH66)</f>
        <v>184500</v>
      </c>
      <c r="AJ66" s="77"/>
      <c r="AK66" s="77"/>
      <c r="AL66" s="77"/>
      <c r="AM66" s="77"/>
      <c r="AN66" s="77">
        <v>0</v>
      </c>
      <c r="AO66" s="77"/>
      <c r="AP66" s="77"/>
      <c r="AQ66" s="77"/>
      <c r="AR66" s="77"/>
      <c r="AS66" s="77">
        <v>176549.3</v>
      </c>
      <c r="AT66" s="77"/>
      <c r="AU66" s="77"/>
      <c r="AV66" s="77"/>
      <c r="AW66" s="77"/>
      <c r="AX66" s="77">
        <f>SUM(AN66:AW66)</f>
        <v>176549.3</v>
      </c>
      <c r="AY66" s="77"/>
      <c r="AZ66" s="77"/>
      <c r="BA66" s="77"/>
      <c r="BB66" s="77"/>
      <c r="BC66" s="77">
        <f>AN66-Y66</f>
        <v>0</v>
      </c>
      <c r="BD66" s="77"/>
      <c r="BE66" s="77"/>
      <c r="BF66" s="77"/>
      <c r="BG66" s="77"/>
      <c r="BH66" s="77">
        <f>AS66-AD66</f>
        <v>-7950.7000000000116</v>
      </c>
      <c r="BI66" s="77"/>
      <c r="BJ66" s="77"/>
      <c r="BK66" s="77"/>
      <c r="BL66" s="77"/>
      <c r="BM66" s="77">
        <f>SUM(BC66:BL66)</f>
        <v>-7950.7000000000116</v>
      </c>
      <c r="BN66" s="77"/>
      <c r="BO66" s="77"/>
      <c r="BP66" s="77"/>
      <c r="BQ66" s="77"/>
      <c r="BR66" s="110"/>
      <c r="BS66" s="110"/>
      <c r="BT66" s="110"/>
      <c r="BU66" s="110"/>
      <c r="BV66" s="110"/>
      <c r="BW66" s="110"/>
      <c r="BX66" s="110"/>
      <c r="BY66" s="110"/>
      <c r="BZ66" s="84"/>
      <c r="CA66" s="1" t="s">
        <v>75</v>
      </c>
    </row>
    <row r="67" spans="1:79" ht="22.5" customHeight="1" x14ac:dyDescent="0.2">
      <c r="A67" s="59" t="s">
        <v>79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1"/>
      <c r="BR67" s="110"/>
      <c r="BS67" s="110"/>
      <c r="BT67" s="110"/>
      <c r="BU67" s="110"/>
      <c r="BV67" s="110"/>
      <c r="BW67" s="110"/>
      <c r="BX67" s="110"/>
      <c r="BY67" s="110"/>
      <c r="BZ67" s="84"/>
      <c r="CA67" s="1" t="s">
        <v>75</v>
      </c>
    </row>
    <row r="68" spans="1:79" s="62" customFormat="1" ht="15.75" x14ac:dyDescent="0.2">
      <c r="A68" s="90" t="s">
        <v>9</v>
      </c>
      <c r="B68" s="91"/>
      <c r="C68" s="92" t="s">
        <v>80</v>
      </c>
      <c r="D68" s="55"/>
      <c r="E68" s="55"/>
      <c r="F68" s="55"/>
      <c r="G68" s="55"/>
      <c r="H68" s="55"/>
      <c r="I68" s="56"/>
      <c r="J68" s="92"/>
      <c r="K68" s="55"/>
      <c r="L68" s="55"/>
      <c r="M68" s="55"/>
      <c r="N68" s="56"/>
      <c r="O68" s="92"/>
      <c r="P68" s="55"/>
      <c r="Q68" s="55"/>
      <c r="R68" s="55"/>
      <c r="S68" s="55"/>
      <c r="T68" s="55"/>
      <c r="U68" s="55"/>
      <c r="V68" s="55"/>
      <c r="W68" s="55"/>
      <c r="X68" s="56"/>
      <c r="Y68" s="93"/>
      <c r="Z68" s="94"/>
      <c r="AA68" s="94"/>
      <c r="AB68" s="94"/>
      <c r="AC68" s="95"/>
      <c r="AD68" s="93"/>
      <c r="AE68" s="94"/>
      <c r="AF68" s="94"/>
      <c r="AG68" s="94"/>
      <c r="AH68" s="95"/>
      <c r="AI68" s="93"/>
      <c r="AJ68" s="94"/>
      <c r="AK68" s="94"/>
      <c r="AL68" s="94"/>
      <c r="AM68" s="95"/>
      <c r="AN68" s="93"/>
      <c r="AO68" s="94"/>
      <c r="AP68" s="94"/>
      <c r="AQ68" s="94"/>
      <c r="AR68" s="95"/>
      <c r="AS68" s="93"/>
      <c r="AT68" s="94"/>
      <c r="AU68" s="94"/>
      <c r="AV68" s="94"/>
      <c r="AW68" s="95"/>
      <c r="AX68" s="96"/>
      <c r="AY68" s="97"/>
      <c r="AZ68" s="97"/>
      <c r="BA68" s="97"/>
      <c r="BB68" s="98"/>
      <c r="BC68" s="96"/>
      <c r="BD68" s="97"/>
      <c r="BE68" s="97"/>
      <c r="BF68" s="97"/>
      <c r="BG68" s="98"/>
      <c r="BH68" s="96"/>
      <c r="BI68" s="97"/>
      <c r="BJ68" s="97"/>
      <c r="BK68" s="97"/>
      <c r="BL68" s="98"/>
      <c r="BM68" s="96"/>
      <c r="BN68" s="97"/>
      <c r="BO68" s="97"/>
      <c r="BP68" s="97"/>
      <c r="BQ68" s="98"/>
      <c r="BR68" s="99"/>
      <c r="BS68" s="99"/>
      <c r="BT68" s="99"/>
      <c r="BU68" s="99"/>
      <c r="BV68" s="99"/>
      <c r="BW68" s="99"/>
      <c r="BX68" s="99"/>
      <c r="BY68" s="99"/>
      <c r="BZ68" s="100"/>
      <c r="CA68" s="62" t="s">
        <v>75</v>
      </c>
    </row>
    <row r="69" spans="1:79" s="62" customFormat="1" ht="59.25" customHeight="1" x14ac:dyDescent="0.2">
      <c r="A69" s="64"/>
      <c r="B69" s="66"/>
      <c r="C69" s="103" t="s">
        <v>81</v>
      </c>
      <c r="D69" s="104"/>
      <c r="E69" s="104"/>
      <c r="F69" s="104"/>
      <c r="G69" s="104"/>
      <c r="H69" s="104"/>
      <c r="I69" s="105"/>
      <c r="J69" s="106" t="s">
        <v>82</v>
      </c>
      <c r="K69" s="107"/>
      <c r="L69" s="107"/>
      <c r="M69" s="107"/>
      <c r="N69" s="108"/>
      <c r="O69" s="106" t="s">
        <v>83</v>
      </c>
      <c r="P69" s="107"/>
      <c r="Q69" s="107"/>
      <c r="R69" s="107"/>
      <c r="S69" s="107"/>
      <c r="T69" s="107"/>
      <c r="U69" s="107"/>
      <c r="V69" s="107"/>
      <c r="W69" s="107"/>
      <c r="X69" s="108"/>
      <c r="Y69" s="111"/>
      <c r="Z69" s="112"/>
      <c r="AA69" s="112"/>
      <c r="AB69" s="112"/>
      <c r="AC69" s="113"/>
      <c r="AD69" s="111">
        <v>1</v>
      </c>
      <c r="AE69" s="112"/>
      <c r="AF69" s="112"/>
      <c r="AG69" s="112"/>
      <c r="AH69" s="113"/>
      <c r="AI69" s="111">
        <f t="shared" ref="AI69" si="3">Y69+AD69</f>
        <v>1</v>
      </c>
      <c r="AJ69" s="112"/>
      <c r="AK69" s="112"/>
      <c r="AL69" s="112"/>
      <c r="AM69" s="113"/>
      <c r="AN69" s="111"/>
      <c r="AO69" s="112"/>
      <c r="AP69" s="112"/>
      <c r="AQ69" s="112"/>
      <c r="AR69" s="113"/>
      <c r="AS69" s="111">
        <v>1</v>
      </c>
      <c r="AT69" s="112"/>
      <c r="AU69" s="112"/>
      <c r="AV69" s="112"/>
      <c r="AW69" s="113"/>
      <c r="AX69" s="111">
        <f t="shared" ref="AX69" si="4">SUM(AN69:AW69)</f>
        <v>1</v>
      </c>
      <c r="AY69" s="112"/>
      <c r="AZ69" s="112"/>
      <c r="BA69" s="112"/>
      <c r="BB69" s="113"/>
      <c r="BC69" s="111">
        <f t="shared" ref="BC69" si="5">AN69-Y69</f>
        <v>0</v>
      </c>
      <c r="BD69" s="112"/>
      <c r="BE69" s="112"/>
      <c r="BF69" s="112"/>
      <c r="BG69" s="113"/>
      <c r="BH69" s="111">
        <f t="shared" ref="BH69" si="6">AS69-AD69</f>
        <v>0</v>
      </c>
      <c r="BI69" s="112"/>
      <c r="BJ69" s="112"/>
      <c r="BK69" s="112"/>
      <c r="BL69" s="113"/>
      <c r="BM69" s="111">
        <f t="shared" ref="BM69" si="7">SUM(BC69:BL69)</f>
        <v>0</v>
      </c>
      <c r="BN69" s="112"/>
      <c r="BO69" s="112"/>
      <c r="BP69" s="112"/>
      <c r="BQ69" s="113"/>
      <c r="BR69" s="99"/>
      <c r="BS69" s="99"/>
      <c r="BT69" s="99"/>
      <c r="BU69" s="99"/>
      <c r="BV69" s="99"/>
      <c r="BW69" s="99"/>
      <c r="BX69" s="99"/>
      <c r="BY69" s="99"/>
      <c r="BZ69" s="100"/>
    </row>
    <row r="70" spans="1:79" ht="24" customHeight="1" x14ac:dyDescent="0.2">
      <c r="A70" s="74" t="s">
        <v>84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6"/>
      <c r="BR70" s="110"/>
      <c r="BS70" s="110"/>
      <c r="BT70" s="110"/>
      <c r="BU70" s="110"/>
      <c r="BV70" s="110"/>
      <c r="BW70" s="110"/>
      <c r="BX70" s="110"/>
      <c r="BY70" s="110"/>
      <c r="BZ70" s="84"/>
      <c r="CA70" s="1" t="s">
        <v>75</v>
      </c>
    </row>
    <row r="71" spans="1:79" s="62" customFormat="1" ht="22.5" customHeight="1" x14ac:dyDescent="0.2">
      <c r="A71" s="90" t="s">
        <v>85</v>
      </c>
      <c r="B71" s="91"/>
      <c r="C71" s="92" t="s">
        <v>86</v>
      </c>
      <c r="D71" s="55"/>
      <c r="E71" s="55"/>
      <c r="F71" s="55"/>
      <c r="G71" s="55"/>
      <c r="H71" s="55"/>
      <c r="I71" s="56"/>
      <c r="J71" s="92"/>
      <c r="K71" s="55"/>
      <c r="L71" s="55"/>
      <c r="M71" s="55"/>
      <c r="N71" s="56"/>
      <c r="O71" s="92"/>
      <c r="P71" s="55"/>
      <c r="Q71" s="55"/>
      <c r="R71" s="55"/>
      <c r="S71" s="55"/>
      <c r="T71" s="55"/>
      <c r="U71" s="55"/>
      <c r="V71" s="55"/>
      <c r="W71" s="55"/>
      <c r="X71" s="56"/>
      <c r="Y71" s="93"/>
      <c r="Z71" s="94"/>
      <c r="AA71" s="94"/>
      <c r="AB71" s="94"/>
      <c r="AC71" s="95"/>
      <c r="AD71" s="93"/>
      <c r="AE71" s="94"/>
      <c r="AF71" s="94"/>
      <c r="AG71" s="94"/>
      <c r="AH71" s="95"/>
      <c r="AI71" s="93"/>
      <c r="AJ71" s="94"/>
      <c r="AK71" s="94"/>
      <c r="AL71" s="94"/>
      <c r="AM71" s="95"/>
      <c r="AN71" s="93"/>
      <c r="AO71" s="94"/>
      <c r="AP71" s="94"/>
      <c r="AQ71" s="94"/>
      <c r="AR71" s="95"/>
      <c r="AS71" s="93"/>
      <c r="AT71" s="94"/>
      <c r="AU71" s="94"/>
      <c r="AV71" s="94"/>
      <c r="AW71" s="95"/>
      <c r="AX71" s="96"/>
      <c r="AY71" s="97"/>
      <c r="AZ71" s="97"/>
      <c r="BA71" s="97"/>
      <c r="BB71" s="98"/>
      <c r="BC71" s="96"/>
      <c r="BD71" s="97"/>
      <c r="BE71" s="97"/>
      <c r="BF71" s="97"/>
      <c r="BG71" s="98"/>
      <c r="BH71" s="96"/>
      <c r="BI71" s="97"/>
      <c r="BJ71" s="97"/>
      <c r="BK71" s="97"/>
      <c r="BL71" s="98"/>
      <c r="BM71" s="96"/>
      <c r="BN71" s="97"/>
      <c r="BO71" s="97"/>
      <c r="BP71" s="97"/>
      <c r="BQ71" s="98"/>
      <c r="BR71" s="99"/>
      <c r="BS71" s="99"/>
      <c r="BT71" s="99"/>
      <c r="BU71" s="99"/>
      <c r="BV71" s="99"/>
      <c r="BW71" s="99"/>
      <c r="BX71" s="99"/>
      <c r="BY71" s="99"/>
      <c r="BZ71" s="100"/>
      <c r="CA71" s="62" t="s">
        <v>75</v>
      </c>
    </row>
    <row r="72" spans="1:79" s="126" customFormat="1" ht="51.75" customHeight="1" x14ac:dyDescent="0.2">
      <c r="A72" s="114"/>
      <c r="B72" s="115"/>
      <c r="C72" s="116" t="s">
        <v>87</v>
      </c>
      <c r="D72" s="117"/>
      <c r="E72" s="117"/>
      <c r="F72" s="117"/>
      <c r="G72" s="117"/>
      <c r="H72" s="117"/>
      <c r="I72" s="118"/>
      <c r="J72" s="119" t="s">
        <v>77</v>
      </c>
      <c r="K72" s="120"/>
      <c r="L72" s="120"/>
      <c r="M72" s="120"/>
      <c r="N72" s="121"/>
      <c r="O72" s="119" t="s">
        <v>88</v>
      </c>
      <c r="P72" s="120"/>
      <c r="Q72" s="120"/>
      <c r="R72" s="120"/>
      <c r="S72" s="120"/>
      <c r="T72" s="120"/>
      <c r="U72" s="120"/>
      <c r="V72" s="120"/>
      <c r="W72" s="120"/>
      <c r="X72" s="121"/>
      <c r="Y72" s="122"/>
      <c r="Z72" s="122"/>
      <c r="AA72" s="122"/>
      <c r="AB72" s="122"/>
      <c r="AC72" s="122"/>
      <c r="AD72" s="122">
        <v>30750</v>
      </c>
      <c r="AE72" s="122"/>
      <c r="AF72" s="122"/>
      <c r="AG72" s="122"/>
      <c r="AH72" s="122"/>
      <c r="AI72" s="122">
        <f>SUM(Y72:AH72)</f>
        <v>30750</v>
      </c>
      <c r="AJ72" s="122"/>
      <c r="AK72" s="122"/>
      <c r="AL72" s="122"/>
      <c r="AM72" s="122"/>
      <c r="AN72" s="123"/>
      <c r="AO72" s="123"/>
      <c r="AP72" s="123"/>
      <c r="AQ72" s="123"/>
      <c r="AR72" s="123"/>
      <c r="AS72" s="122">
        <v>29424.880000000001</v>
      </c>
      <c r="AT72" s="122"/>
      <c r="AU72" s="122"/>
      <c r="AV72" s="122"/>
      <c r="AW72" s="122"/>
      <c r="AX72" s="122">
        <f>AN72+AS72</f>
        <v>29424.880000000001</v>
      </c>
      <c r="AY72" s="122"/>
      <c r="AZ72" s="122"/>
      <c r="BA72" s="122"/>
      <c r="BB72" s="122"/>
      <c r="BC72" s="122">
        <f>AN72-Y72</f>
        <v>0</v>
      </c>
      <c r="BD72" s="122"/>
      <c r="BE72" s="122"/>
      <c r="BF72" s="122"/>
      <c r="BG72" s="122"/>
      <c r="BH72" s="122">
        <f>AS72-AD72</f>
        <v>-1325.119999999999</v>
      </c>
      <c r="BI72" s="122"/>
      <c r="BJ72" s="122"/>
      <c r="BK72" s="122"/>
      <c r="BL72" s="122"/>
      <c r="BM72" s="122">
        <f>SUM(BC72:BL72)</f>
        <v>-1325.119999999999</v>
      </c>
      <c r="BN72" s="122"/>
      <c r="BO72" s="122"/>
      <c r="BP72" s="122"/>
      <c r="BQ72" s="122"/>
      <c r="BR72" s="124"/>
      <c r="BS72" s="124"/>
      <c r="BT72" s="124"/>
      <c r="BU72" s="124"/>
      <c r="BV72" s="124"/>
      <c r="BW72" s="124"/>
      <c r="BX72" s="124"/>
      <c r="BY72" s="124"/>
      <c r="BZ72" s="125"/>
    </row>
    <row r="73" spans="1:79" s="129" customFormat="1" ht="47.25" customHeight="1" x14ac:dyDescent="0.2">
      <c r="A73" s="114"/>
      <c r="B73" s="115"/>
      <c r="C73" s="116" t="s">
        <v>89</v>
      </c>
      <c r="D73" s="117"/>
      <c r="E73" s="117"/>
      <c r="F73" s="117"/>
      <c r="G73" s="117"/>
      <c r="H73" s="117"/>
      <c r="I73" s="118"/>
      <c r="J73" s="119" t="s">
        <v>77</v>
      </c>
      <c r="K73" s="120"/>
      <c r="L73" s="120"/>
      <c r="M73" s="120"/>
      <c r="N73" s="121"/>
      <c r="O73" s="119" t="s">
        <v>88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22"/>
      <c r="Z73" s="122"/>
      <c r="AA73" s="122"/>
      <c r="AB73" s="122"/>
      <c r="AC73" s="122"/>
      <c r="AD73" s="122">
        <v>5919.96</v>
      </c>
      <c r="AE73" s="122"/>
      <c r="AF73" s="122"/>
      <c r="AG73" s="122"/>
      <c r="AH73" s="122"/>
      <c r="AI73" s="122">
        <f>SUM(Y73:AH73)</f>
        <v>5919.96</v>
      </c>
      <c r="AJ73" s="122"/>
      <c r="AK73" s="122"/>
      <c r="AL73" s="122"/>
      <c r="AM73" s="122"/>
      <c r="AN73" s="123"/>
      <c r="AO73" s="123"/>
      <c r="AP73" s="123"/>
      <c r="AQ73" s="123"/>
      <c r="AR73" s="123"/>
      <c r="AS73" s="122">
        <v>3778.5</v>
      </c>
      <c r="AT73" s="122"/>
      <c r="AU73" s="122"/>
      <c r="AV73" s="122"/>
      <c r="AW73" s="122"/>
      <c r="AX73" s="122">
        <f>AN73+AS73</f>
        <v>3778.5</v>
      </c>
      <c r="AY73" s="122"/>
      <c r="AZ73" s="122"/>
      <c r="BA73" s="122"/>
      <c r="BB73" s="122"/>
      <c r="BC73" s="122">
        <f>AN73-Y73</f>
        <v>0</v>
      </c>
      <c r="BD73" s="122"/>
      <c r="BE73" s="122"/>
      <c r="BF73" s="122"/>
      <c r="BG73" s="122"/>
      <c r="BH73" s="122">
        <f>AS73-AD73</f>
        <v>-2141.46</v>
      </c>
      <c r="BI73" s="122"/>
      <c r="BJ73" s="122"/>
      <c r="BK73" s="122"/>
      <c r="BL73" s="122"/>
      <c r="BM73" s="122">
        <f>SUM(BC73:BL73)</f>
        <v>-2141.46</v>
      </c>
      <c r="BN73" s="122"/>
      <c r="BO73" s="122"/>
      <c r="BP73" s="122"/>
      <c r="BQ73" s="122"/>
      <c r="BR73" s="127"/>
      <c r="BS73" s="127"/>
      <c r="BT73" s="127"/>
      <c r="BU73" s="127"/>
      <c r="BV73" s="127"/>
      <c r="BW73" s="127"/>
      <c r="BX73" s="127"/>
      <c r="BY73" s="127"/>
      <c r="BZ73" s="128"/>
      <c r="CA73" s="129" t="s">
        <v>75</v>
      </c>
    </row>
    <row r="74" spans="1:79" s="129" customFormat="1" ht="29.25" customHeight="1" x14ac:dyDescent="0.2">
      <c r="A74" s="59" t="s">
        <v>90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1"/>
      <c r="BR74" s="127"/>
      <c r="BS74" s="127"/>
      <c r="BT74" s="127"/>
      <c r="BU74" s="127"/>
      <c r="BV74" s="127"/>
      <c r="BW74" s="127"/>
      <c r="BX74" s="127"/>
      <c r="BY74" s="127"/>
      <c r="BZ74" s="128"/>
      <c r="CA74" s="129" t="s">
        <v>75</v>
      </c>
    </row>
    <row r="75" spans="1:79" s="62" customFormat="1" ht="22.5" customHeight="1" x14ac:dyDescent="0.2">
      <c r="A75" s="90" t="s">
        <v>91</v>
      </c>
      <c r="B75" s="91"/>
      <c r="C75" s="92" t="s">
        <v>92</v>
      </c>
      <c r="D75" s="55"/>
      <c r="E75" s="55"/>
      <c r="F75" s="55"/>
      <c r="G75" s="55"/>
      <c r="H75" s="55"/>
      <c r="I75" s="56"/>
      <c r="J75" s="92"/>
      <c r="K75" s="55"/>
      <c r="L75" s="55"/>
      <c r="M75" s="55"/>
      <c r="N75" s="56"/>
      <c r="O75" s="92"/>
      <c r="P75" s="55"/>
      <c r="Q75" s="55"/>
      <c r="R75" s="55"/>
      <c r="S75" s="55"/>
      <c r="T75" s="55"/>
      <c r="U75" s="55"/>
      <c r="V75" s="55"/>
      <c r="W75" s="55"/>
      <c r="X75" s="56"/>
      <c r="Y75" s="93"/>
      <c r="Z75" s="94"/>
      <c r="AA75" s="94"/>
      <c r="AB75" s="94"/>
      <c r="AC75" s="95"/>
      <c r="AD75" s="93"/>
      <c r="AE75" s="94"/>
      <c r="AF75" s="94"/>
      <c r="AG75" s="94"/>
      <c r="AH75" s="95"/>
      <c r="AI75" s="93"/>
      <c r="AJ75" s="94"/>
      <c r="AK75" s="94"/>
      <c r="AL75" s="94"/>
      <c r="AM75" s="95"/>
      <c r="AN75" s="93"/>
      <c r="AO75" s="94"/>
      <c r="AP75" s="94"/>
      <c r="AQ75" s="94"/>
      <c r="AR75" s="95"/>
      <c r="AS75" s="93"/>
      <c r="AT75" s="94"/>
      <c r="AU75" s="94"/>
      <c r="AV75" s="94"/>
      <c r="AW75" s="95"/>
      <c r="AX75" s="96"/>
      <c r="AY75" s="97"/>
      <c r="AZ75" s="97"/>
      <c r="BA75" s="97"/>
      <c r="BB75" s="98"/>
      <c r="BC75" s="96"/>
      <c r="BD75" s="97"/>
      <c r="BE75" s="97"/>
      <c r="BF75" s="97"/>
      <c r="BG75" s="98"/>
      <c r="BH75" s="96"/>
      <c r="BI75" s="97"/>
      <c r="BJ75" s="97"/>
      <c r="BK75" s="97"/>
      <c r="BL75" s="98"/>
      <c r="BM75" s="96"/>
      <c r="BN75" s="97"/>
      <c r="BO75" s="97"/>
      <c r="BP75" s="97"/>
      <c r="BQ75" s="98"/>
      <c r="BR75" s="99"/>
      <c r="BS75" s="99"/>
      <c r="BT75" s="99"/>
      <c r="BU75" s="99"/>
      <c r="BV75" s="99"/>
      <c r="BW75" s="99"/>
      <c r="BX75" s="99"/>
      <c r="BY75" s="99"/>
      <c r="BZ75" s="100"/>
      <c r="CA75" s="62" t="s">
        <v>75</v>
      </c>
    </row>
    <row r="76" spans="1:79" s="126" customFormat="1" ht="61.5" customHeight="1" x14ac:dyDescent="0.2">
      <c r="A76" s="114"/>
      <c r="B76" s="115"/>
      <c r="C76" s="116" t="s">
        <v>93</v>
      </c>
      <c r="D76" s="117"/>
      <c r="E76" s="117"/>
      <c r="F76" s="117"/>
      <c r="G76" s="117"/>
      <c r="H76" s="117"/>
      <c r="I76" s="118"/>
      <c r="J76" s="119" t="s">
        <v>94</v>
      </c>
      <c r="K76" s="120"/>
      <c r="L76" s="120"/>
      <c r="M76" s="120"/>
      <c r="N76" s="121"/>
      <c r="O76" s="119" t="s">
        <v>88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30"/>
      <c r="Z76" s="131"/>
      <c r="AA76" s="131"/>
      <c r="AB76" s="131"/>
      <c r="AC76" s="132"/>
      <c r="AD76" s="130">
        <v>39</v>
      </c>
      <c r="AE76" s="131"/>
      <c r="AF76" s="131"/>
      <c r="AG76" s="131"/>
      <c r="AH76" s="132"/>
      <c r="AI76" s="130">
        <v>39</v>
      </c>
      <c r="AJ76" s="131"/>
      <c r="AK76" s="131"/>
      <c r="AL76" s="131"/>
      <c r="AM76" s="132"/>
      <c r="AN76" s="130">
        <v>91.23</v>
      </c>
      <c r="AO76" s="131"/>
      <c r="AP76" s="131"/>
      <c r="AQ76" s="131"/>
      <c r="AR76" s="132"/>
      <c r="AS76" s="130">
        <v>0</v>
      </c>
      <c r="AT76" s="131"/>
      <c r="AU76" s="131"/>
      <c r="AV76" s="131"/>
      <c r="AW76" s="132"/>
      <c r="AX76" s="130">
        <f>AN76</f>
        <v>91.23</v>
      </c>
      <c r="AY76" s="131"/>
      <c r="AZ76" s="131"/>
      <c r="BA76" s="131"/>
      <c r="BB76" s="132"/>
      <c r="BC76" s="130">
        <f t="shared" ref="BC76:BC77" si="8">AN76-Y76</f>
        <v>91.23</v>
      </c>
      <c r="BD76" s="131"/>
      <c r="BE76" s="131"/>
      <c r="BF76" s="131"/>
      <c r="BG76" s="132"/>
      <c r="BH76" s="130">
        <f t="shared" ref="BH76" si="9">AS76-AD76</f>
        <v>-39</v>
      </c>
      <c r="BI76" s="131"/>
      <c r="BJ76" s="131"/>
      <c r="BK76" s="131"/>
      <c r="BL76" s="132"/>
      <c r="BM76" s="130">
        <f t="shared" ref="BM76:BM77" si="10">SUM(BC76:BL76)</f>
        <v>52.230000000000004</v>
      </c>
      <c r="BN76" s="131"/>
      <c r="BO76" s="131"/>
      <c r="BP76" s="131"/>
      <c r="BQ76" s="132"/>
      <c r="BR76" s="133"/>
      <c r="BS76" s="124"/>
      <c r="BT76" s="124"/>
      <c r="BU76" s="124"/>
      <c r="BV76" s="124"/>
      <c r="BW76" s="124"/>
      <c r="BX76" s="124"/>
      <c r="BY76" s="124"/>
      <c r="BZ76" s="125"/>
    </row>
    <row r="77" spans="1:79" s="129" customFormat="1" ht="54" customHeight="1" x14ac:dyDescent="0.2">
      <c r="A77" s="114"/>
      <c r="B77" s="115"/>
      <c r="C77" s="116" t="s">
        <v>95</v>
      </c>
      <c r="D77" s="117"/>
      <c r="E77" s="117"/>
      <c r="F77" s="117"/>
      <c r="G77" s="117"/>
      <c r="H77" s="117"/>
      <c r="I77" s="118"/>
      <c r="J77" s="119" t="s">
        <v>94</v>
      </c>
      <c r="K77" s="120"/>
      <c r="L77" s="120"/>
      <c r="M77" s="120"/>
      <c r="N77" s="121"/>
      <c r="O77" s="119" t="s">
        <v>88</v>
      </c>
      <c r="P77" s="120"/>
      <c r="Q77" s="120"/>
      <c r="R77" s="120"/>
      <c r="S77" s="120"/>
      <c r="T77" s="120"/>
      <c r="U77" s="120"/>
      <c r="V77" s="120"/>
      <c r="W77" s="120"/>
      <c r="X77" s="121"/>
      <c r="Y77" s="134"/>
      <c r="Z77" s="135"/>
      <c r="AA77" s="135"/>
      <c r="AB77" s="135"/>
      <c r="AC77" s="136"/>
      <c r="AD77" s="130">
        <v>98</v>
      </c>
      <c r="AE77" s="131"/>
      <c r="AF77" s="131"/>
      <c r="AG77" s="131"/>
      <c r="AH77" s="132"/>
      <c r="AI77" s="130">
        <f>AD77</f>
        <v>98</v>
      </c>
      <c r="AJ77" s="131"/>
      <c r="AK77" s="131"/>
      <c r="AL77" s="131"/>
      <c r="AM77" s="132"/>
      <c r="AN77" s="130">
        <v>0</v>
      </c>
      <c r="AO77" s="131"/>
      <c r="AP77" s="131"/>
      <c r="AQ77" s="131"/>
      <c r="AR77" s="132"/>
      <c r="AS77" s="130">
        <v>69.8</v>
      </c>
      <c r="AT77" s="131"/>
      <c r="AU77" s="131"/>
      <c r="AV77" s="131"/>
      <c r="AW77" s="132"/>
      <c r="AX77" s="130">
        <f>AS77</f>
        <v>69.8</v>
      </c>
      <c r="AY77" s="131"/>
      <c r="AZ77" s="131"/>
      <c r="BA77" s="131"/>
      <c r="BB77" s="132"/>
      <c r="BC77" s="130">
        <f t="shared" si="8"/>
        <v>0</v>
      </c>
      <c r="BD77" s="131"/>
      <c r="BE77" s="131"/>
      <c r="BF77" s="131"/>
      <c r="BG77" s="132"/>
      <c r="BH77" s="130">
        <f>AI77-AX77</f>
        <v>28.200000000000003</v>
      </c>
      <c r="BI77" s="131"/>
      <c r="BJ77" s="131"/>
      <c r="BK77" s="131"/>
      <c r="BL77" s="132"/>
      <c r="BM77" s="130">
        <f t="shared" si="10"/>
        <v>28.200000000000003</v>
      </c>
      <c r="BN77" s="131"/>
      <c r="BO77" s="131"/>
      <c r="BP77" s="131"/>
      <c r="BQ77" s="132"/>
      <c r="BR77" s="137"/>
      <c r="BS77" s="127"/>
      <c r="BT77" s="127"/>
      <c r="BU77" s="127"/>
      <c r="BV77" s="127"/>
      <c r="BW77" s="127"/>
      <c r="BX77" s="127"/>
      <c r="BY77" s="127"/>
      <c r="BZ77" s="128"/>
    </row>
    <row r="78" spans="1:79" ht="4.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6"/>
      <c r="BR78" s="138"/>
      <c r="BS78" s="110"/>
      <c r="BT78" s="110"/>
      <c r="BU78" s="110"/>
      <c r="BV78" s="110"/>
      <c r="BW78" s="110"/>
      <c r="BX78" s="110"/>
      <c r="BY78" s="110"/>
      <c r="BZ78" s="84"/>
      <c r="CA78" s="1" t="s">
        <v>75</v>
      </c>
    </row>
    <row r="79" spans="1:79" ht="24" customHeight="1" x14ac:dyDescent="0.2">
      <c r="A79" s="74" t="s">
        <v>96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6"/>
      <c r="BR79" s="139"/>
      <c r="BS79" s="110"/>
      <c r="BT79" s="110"/>
      <c r="BU79" s="110"/>
      <c r="BV79" s="110"/>
      <c r="BW79" s="110"/>
      <c r="BX79" s="110"/>
      <c r="BY79" s="110"/>
      <c r="BZ79" s="84"/>
      <c r="CA79" s="1" t="s">
        <v>75</v>
      </c>
    </row>
    <row r="80" spans="1:79" ht="20.25" x14ac:dyDescent="0.3">
      <c r="BR80" s="140"/>
    </row>
    <row r="81" spans="1:70" ht="15.95" customHeight="1" x14ac:dyDescent="0.3">
      <c r="A81" s="17" t="s">
        <v>97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R81" s="140"/>
    </row>
    <row r="82" spans="1:70" s="129" customFormat="1" ht="92.25" customHeight="1" x14ac:dyDescent="0.3">
      <c r="A82" s="141" t="s">
        <v>98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2"/>
    </row>
    <row r="83" spans="1:70" ht="15.9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</row>
    <row r="84" spans="1:70" ht="15.9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</row>
    <row r="85" spans="1:70" ht="42" customHeight="1" x14ac:dyDescent="0.25">
      <c r="A85" s="143" t="s">
        <v>99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5"/>
      <c r="AO85" s="145"/>
      <c r="AP85" s="146" t="s">
        <v>100</v>
      </c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70" ht="18.75" customHeight="1" x14ac:dyDescent="0.2">
      <c r="W86" s="147" t="s">
        <v>101</v>
      </c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8"/>
      <c r="AO86" s="148"/>
      <c r="AP86" s="147" t="s">
        <v>102</v>
      </c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70" x14ac:dyDescent="0.2"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70" x14ac:dyDescent="0.2"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70" ht="15.95" customHeight="1" x14ac:dyDescent="0.2">
      <c r="A89" s="149" t="s">
        <v>103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1"/>
      <c r="AO89" s="151"/>
      <c r="AP89" s="152" t="s">
        <v>104</v>
      </c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70" ht="24" customHeight="1" x14ac:dyDescent="0.2">
      <c r="W90" s="147" t="s">
        <v>101</v>
      </c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8"/>
      <c r="AO90" s="148"/>
      <c r="AP90" s="147" t="s">
        <v>102</v>
      </c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</sheetData>
  <mergeCells count="363">
    <mergeCell ref="W86:AM86"/>
    <mergeCell ref="AP86:BH86"/>
    <mergeCell ref="A89:V89"/>
    <mergeCell ref="W89:AM89"/>
    <mergeCell ref="AP89:BH89"/>
    <mergeCell ref="W90:AM90"/>
    <mergeCell ref="AP90:BH90"/>
    <mergeCell ref="A79:BQ79"/>
    <mergeCell ref="A81:BL81"/>
    <mergeCell ref="A82:BQ82"/>
    <mergeCell ref="A85:V85"/>
    <mergeCell ref="W85:AM85"/>
    <mergeCell ref="AP85:BH85"/>
    <mergeCell ref="AS77:AW77"/>
    <mergeCell ref="AX77:BB77"/>
    <mergeCell ref="BC77:BG77"/>
    <mergeCell ref="BH77:BL77"/>
    <mergeCell ref="BM77:BQ77"/>
    <mergeCell ref="A78:BQ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M73:BQ73"/>
    <mergeCell ref="A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S69:AW69"/>
    <mergeCell ref="AX69:BB69"/>
    <mergeCell ref="BC69:BG69"/>
    <mergeCell ref="BH69:BL69"/>
    <mergeCell ref="BM69:BQ69"/>
    <mergeCell ref="A70:BQ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X66:BB66"/>
    <mergeCell ref="BC66:BG66"/>
    <mergeCell ref="BH66:BL66"/>
    <mergeCell ref="BM66:BQ66"/>
    <mergeCell ref="A67:BQ67"/>
    <mergeCell ref="A68:B68"/>
    <mergeCell ref="C68:I68"/>
    <mergeCell ref="J68:N68"/>
    <mergeCell ref="O68:X68"/>
    <mergeCell ref="Y68:AC68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1:B62"/>
    <mergeCell ref="C61:I62"/>
    <mergeCell ref="J61:N62"/>
    <mergeCell ref="O61:X62"/>
    <mergeCell ref="Y61:AM61"/>
    <mergeCell ref="AN61:BB61"/>
    <mergeCell ref="AL57:AP57"/>
    <mergeCell ref="AQ57:AV57"/>
    <mergeCell ref="AW57:BA57"/>
    <mergeCell ref="BB57:BF57"/>
    <mergeCell ref="BG57:BL57"/>
    <mergeCell ref="A59:BQ59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50:BL50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U47:AY47"/>
    <mergeCell ref="AZ47:BC47"/>
    <mergeCell ref="BD47:BH47"/>
    <mergeCell ref="BI47:BM47"/>
    <mergeCell ref="BN47:BQ47"/>
    <mergeCell ref="A48:BQ48"/>
    <mergeCell ref="A47:B47"/>
    <mergeCell ref="C47:Z47"/>
    <mergeCell ref="AA47:AE47"/>
    <mergeCell ref="AF47:AJ47"/>
    <mergeCell ref="AK47:AO47"/>
    <mergeCell ref="AP47:AT47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5:F35"/>
    <mergeCell ref="G35:BL35"/>
    <mergeCell ref="A36:F36"/>
    <mergeCell ref="G36:BL36"/>
    <mergeCell ref="A37:F37"/>
    <mergeCell ref="G37:BL37"/>
    <mergeCell ref="A28:F28"/>
    <mergeCell ref="G28:BL28"/>
    <mergeCell ref="A30:BL30"/>
    <mergeCell ref="A31:BL31"/>
    <mergeCell ref="A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7 A68:B68 A78:B79 A70:B71 A65:B66 A73:B75">
    <cfRule type="cellIs" dxfId="21" priority="18" stopIfTrue="1" operator="equal">
      <formula>0</formula>
    </cfRule>
  </conditionalFormatting>
  <conditionalFormatting sqref="C75 C71 C78">
    <cfRule type="cellIs" dxfId="20" priority="17" stopIfTrue="1" operator="equal">
      <formula>$C43</formula>
    </cfRule>
  </conditionalFormatting>
  <conditionalFormatting sqref="C74">
    <cfRule type="cellIs" dxfId="19" priority="16" stopIfTrue="1" operator="equal">
      <formula>$C47</formula>
    </cfRule>
  </conditionalFormatting>
  <conditionalFormatting sqref="C68">
    <cfRule type="cellIs" dxfId="18" priority="15" stopIfTrue="1" operator="equal">
      <formula>$C35</formula>
    </cfRule>
  </conditionalFormatting>
  <conditionalFormatting sqref="C66">
    <cfRule type="cellIs" dxfId="17" priority="14" stopIfTrue="1" operator="equal">
      <formula>$C21</formula>
    </cfRule>
  </conditionalFormatting>
  <conditionalFormatting sqref="C65">
    <cfRule type="cellIs" dxfId="16" priority="13" stopIfTrue="1" operator="equal">
      <formula>$C20</formula>
    </cfRule>
  </conditionalFormatting>
  <conditionalFormatting sqref="C79">
    <cfRule type="cellIs" dxfId="15" priority="12" stopIfTrue="1" operator="equal">
      <formula>$C52</formula>
    </cfRule>
  </conditionalFormatting>
  <conditionalFormatting sqref="C79">
    <cfRule type="cellIs" dxfId="14" priority="19" stopIfTrue="1" operator="equal">
      <formula>$C50</formula>
    </cfRule>
  </conditionalFormatting>
  <conditionalFormatting sqref="C78">
    <cfRule type="cellIs" dxfId="13" priority="11" stopIfTrue="1" operator="equal">
      <formula>$C51</formula>
    </cfRule>
  </conditionalFormatting>
  <conditionalFormatting sqref="C78:C79">
    <cfRule type="cellIs" dxfId="12" priority="10" stopIfTrue="1" operator="equal">
      <formula>$C52</formula>
    </cfRule>
  </conditionalFormatting>
  <conditionalFormatting sqref="C78">
    <cfRule type="cellIs" dxfId="11" priority="9" stopIfTrue="1" operator="equal">
      <formula>$C49</formula>
    </cfRule>
  </conditionalFormatting>
  <conditionalFormatting sqref="C70">
    <cfRule type="cellIs" dxfId="10" priority="20" stopIfTrue="1" operator="equal">
      <formula>$C43</formula>
    </cfRule>
  </conditionalFormatting>
  <conditionalFormatting sqref="C74">
    <cfRule type="cellIs" dxfId="9" priority="21" stopIfTrue="1" operator="equal">
      <formula>#REF!</formula>
    </cfRule>
  </conditionalFormatting>
  <conditionalFormatting sqref="A77:B77">
    <cfRule type="cellIs" dxfId="8" priority="8" stopIfTrue="1" operator="equal">
      <formula>0</formula>
    </cfRule>
  </conditionalFormatting>
  <conditionalFormatting sqref="C73">
    <cfRule type="cellIs" dxfId="7" priority="7" stopIfTrue="1" operator="equal">
      <formula>$C44</formula>
    </cfRule>
  </conditionalFormatting>
  <conditionalFormatting sqref="A69:B69">
    <cfRule type="cellIs" dxfId="6" priority="6" stopIfTrue="1" operator="equal">
      <formula>0</formula>
    </cfRule>
  </conditionalFormatting>
  <conditionalFormatting sqref="C69">
    <cfRule type="cellIs" dxfId="5" priority="5" stopIfTrue="1" operator="equal">
      <formula>$C32</formula>
    </cfRule>
  </conditionalFormatting>
  <conditionalFormatting sqref="A72:B72">
    <cfRule type="cellIs" dxfId="4" priority="4" stopIfTrue="1" operator="equal">
      <formula>0</formula>
    </cfRule>
  </conditionalFormatting>
  <conditionalFormatting sqref="C72">
    <cfRule type="cellIs" dxfId="3" priority="3" stopIfTrue="1" operator="equal">
      <formula>$C43</formula>
    </cfRule>
  </conditionalFormatting>
  <conditionalFormatting sqref="C77">
    <cfRule type="cellIs" dxfId="2" priority="22" stopIfTrue="1" operator="equal">
      <formula>$C47</formula>
    </cfRule>
  </conditionalFormatting>
  <conditionalFormatting sqref="A76:B76">
    <cfRule type="cellIs" dxfId="1" priority="1" stopIfTrue="1" operator="equal">
      <formula>0</formula>
    </cfRule>
  </conditionalFormatting>
  <conditionalFormatting sqref="C76">
    <cfRule type="cellIs" dxfId="0" priority="2" stopIfTrue="1" operator="equal">
      <formula>$C46</formula>
    </cfRule>
  </conditionalFormatting>
  <pageMargins left="0.31496062992125984" right="0.31496062992125984" top="0.39370078740157483" bottom="0.39370078740157483" header="0" footer="0"/>
  <pageSetup paperSize="9" scale="57" fitToHeight="3" orientation="landscape" r:id="rId1"/>
  <headerFooter alignWithMargins="0"/>
  <rowBreaks count="1" manualBreakCount="1">
    <brk id="8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0611221 </vt:lpstr>
      <vt:lpstr>'КПК 0611221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2022-02-11T07:32:20Z</dcterms:created>
  <dcterms:modified xsi:type="dcterms:W3CDTF">2022-02-11T07:32:52Z</dcterms:modified>
</cp:coreProperties>
</file>